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730" windowHeight="9570" activeTab="2"/>
  </bookViews>
  <sheets>
    <sheet name="раздел 3" sheetId="5" r:id="rId1"/>
    <sheet name="движимое " sheetId="4" r:id="rId2"/>
    <sheet name="недвижимое" sheetId="2" r:id="rId3"/>
    <sheet name="Лист3" sheetId="3" r:id="rId4"/>
  </sheets>
  <definedNames>
    <definedName name="_xlnm.Print_Titles" localSheetId="1">'движимое '!$5:$5</definedName>
    <definedName name="_xlnm.Print_Titles" localSheetId="0">'раздел 3'!$5:$5</definedName>
  </definedNames>
  <calcPr calcId="144525" refMode="R1C1"/>
</workbook>
</file>

<file path=xl/calcChain.xml><?xml version="1.0" encoding="utf-8"?>
<calcChain xmlns="http://schemas.openxmlformats.org/spreadsheetml/2006/main">
  <c r="I154" i="2" l="1"/>
  <c r="G154" i="2"/>
  <c r="F154" i="2"/>
  <c r="I138" i="2"/>
  <c r="G138" i="2"/>
  <c r="F138" i="2"/>
  <c r="I94" i="2"/>
  <c r="G94" i="2"/>
  <c r="F94" i="2"/>
  <c r="E68" i="4" l="1"/>
  <c r="D68" i="4"/>
  <c r="E15" i="4"/>
  <c r="D15" i="4"/>
  <c r="C15" i="4"/>
  <c r="D14" i="4"/>
  <c r="C68" i="4" l="1"/>
  <c r="G234" i="2" l="1"/>
  <c r="F234" i="2"/>
  <c r="E234" i="2"/>
  <c r="I233" i="2"/>
  <c r="H232" i="2"/>
  <c r="H231" i="2"/>
  <c r="H230" i="2"/>
  <c r="H229" i="2"/>
  <c r="H228" i="2"/>
  <c r="H227" i="2"/>
  <c r="I226" i="2"/>
  <c r="H223" i="2"/>
  <c r="G223" i="2"/>
  <c r="F223" i="2"/>
  <c r="E223" i="2"/>
  <c r="I222" i="2"/>
  <c r="I220" i="2"/>
  <c r="I218" i="2"/>
  <c r="G218" i="2"/>
  <c r="G235" i="2" s="1"/>
  <c r="F218" i="2"/>
  <c r="E218" i="2"/>
  <c r="H213" i="2"/>
  <c r="H212" i="2"/>
  <c r="H211" i="2"/>
  <c r="H210" i="2"/>
  <c r="H209" i="2"/>
  <c r="H208" i="2"/>
  <c r="H207" i="2"/>
  <c r="H206" i="2"/>
  <c r="H205" i="2"/>
  <c r="H20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4" i="2"/>
  <c r="E154" i="2"/>
  <c r="H138" i="2"/>
  <c r="E138" i="2"/>
  <c r="H94" i="2"/>
  <c r="E94" i="2"/>
  <c r="I76" i="2"/>
  <c r="H76" i="2"/>
  <c r="G76" i="2"/>
  <c r="F76" i="2"/>
  <c r="E76" i="2"/>
  <c r="I71" i="2"/>
  <c r="H71" i="2"/>
  <c r="G71" i="2"/>
  <c r="F71" i="2"/>
  <c r="E71" i="2"/>
  <c r="I67" i="2"/>
  <c r="H67" i="2"/>
  <c r="G67" i="2"/>
  <c r="F67" i="2"/>
  <c r="E67" i="2"/>
  <c r="I234" i="2" l="1"/>
  <c r="F235" i="2"/>
  <c r="F155" i="2"/>
  <c r="H218" i="2"/>
  <c r="G155" i="2"/>
  <c r="G236" i="2" s="1"/>
  <c r="H155" i="2"/>
  <c r="I223" i="2"/>
  <c r="I235" i="2" s="1"/>
  <c r="E155" i="2"/>
  <c r="E235" i="2"/>
  <c r="I155" i="2"/>
  <c r="H234" i="2"/>
  <c r="F236" i="2" l="1"/>
  <c r="H235" i="2"/>
  <c r="H236" i="2" s="1"/>
  <c r="I236" i="2"/>
  <c r="E236" i="2"/>
  <c r="D42" i="4"/>
  <c r="D40" i="4"/>
  <c r="D39" i="4"/>
  <c r="D48" i="4"/>
  <c r="D27" i="4" l="1"/>
  <c r="D37" i="4" l="1"/>
  <c r="D19" i="4" l="1"/>
  <c r="D20" i="4"/>
  <c r="D28" i="4"/>
  <c r="D29" i="4"/>
  <c r="D30" i="4"/>
  <c r="D31" i="4"/>
  <c r="D32" i="4"/>
  <c r="D18" i="4"/>
  <c r="D13" i="4"/>
  <c r="E33" i="4" l="1"/>
  <c r="E34" i="4"/>
  <c r="E35" i="4"/>
  <c r="E38" i="4"/>
  <c r="E43" i="4"/>
  <c r="E44" i="4"/>
  <c r="E12" i="4"/>
  <c r="E47" i="4"/>
  <c r="E53" i="4"/>
  <c r="C69" i="4" l="1"/>
  <c r="D41" i="4" l="1"/>
  <c r="D69" i="4" s="1"/>
  <c r="E69" i="4"/>
</calcChain>
</file>

<file path=xl/sharedStrings.xml><?xml version="1.0" encoding="utf-8"?>
<sst xmlns="http://schemas.openxmlformats.org/spreadsheetml/2006/main" count="2308" uniqueCount="714">
  <si>
    <t>№ п/п</t>
  </si>
  <si>
    <t>Наименование недвижимого имущества</t>
  </si>
  <si>
    <t xml:space="preserve">Адрес (местоположение) </t>
  </si>
  <si>
    <t xml:space="preserve">Кадастровый номер </t>
  </si>
  <si>
    <t>Кадастровая стоимость, руб</t>
  </si>
  <si>
    <t>Балансовая стоимость, руб</t>
  </si>
  <si>
    <t>Износ , руб</t>
  </si>
  <si>
    <t>Дата возникновения права муниципальной собственности</t>
  </si>
  <si>
    <t>Дата прекращения  права муниципальной собственности</t>
  </si>
  <si>
    <t>Реквизиты документов  - оснований возникновения (прекращения) права</t>
  </si>
  <si>
    <t>правообладатель муниципального имущества</t>
  </si>
  <si>
    <t>Сведения об установленных  ограничениях (обременениях)</t>
  </si>
  <si>
    <t>24:25:0000000:2734</t>
  </si>
  <si>
    <t>24:25:0000000:2731</t>
  </si>
  <si>
    <t>24:25:0000000:2732</t>
  </si>
  <si>
    <t>24:25:0000000:2735</t>
  </si>
  <si>
    <t>24:25:0000000:2736</t>
  </si>
  <si>
    <t>24:25:0000000:2894</t>
  </si>
  <si>
    <t>24:25:0000000:2900</t>
  </si>
  <si>
    <t>24:25:0000000:2903</t>
  </si>
  <si>
    <t>24:25:0000000:2883</t>
  </si>
  <si>
    <t>24:25:0000000:2890</t>
  </si>
  <si>
    <t>24:25:0000000:2902</t>
  </si>
  <si>
    <t>24:25:0000000:2702</t>
  </si>
  <si>
    <t>24:25:0000000:2701</t>
  </si>
  <si>
    <t>24:25:1701001:1784</t>
  </si>
  <si>
    <t>24:25:1701001:1786</t>
  </si>
  <si>
    <t>24:25:0000000:2978</t>
  </si>
  <si>
    <t>24:25:1701001:1785</t>
  </si>
  <si>
    <t>24:25:0000000:2970</t>
  </si>
  <si>
    <t>24:25:0000000:2969</t>
  </si>
  <si>
    <t>24:25:0000000:2974</t>
  </si>
  <si>
    <t>24:25:0000000:2971</t>
  </si>
  <si>
    <t>24:25:0702003:80</t>
  </si>
  <si>
    <t>24:25:0000000:2975</t>
  </si>
  <si>
    <t>24:25:0000000:2885</t>
  </si>
  <si>
    <t>24:25:0000000:2889</t>
  </si>
  <si>
    <t>24:25:0000000:2898</t>
  </si>
  <si>
    <t>24:25:0000000:2884</t>
  </si>
  <si>
    <t>24:25:0000000:2899</t>
  </si>
  <si>
    <t>24:25:0000000:2892</t>
  </si>
  <si>
    <t>24:25:0000000:2896</t>
  </si>
  <si>
    <t>24:25:0000000:2888</t>
  </si>
  <si>
    <t>24:25:0000000:2891</t>
  </si>
  <si>
    <t>24:25:0000000:2881</t>
  </si>
  <si>
    <t>24:25:0000000:2893</t>
  </si>
  <si>
    <t>24:25:0000000:2733</t>
  </si>
  <si>
    <t>24ЕК 983479</t>
  </si>
  <si>
    <t>24ЕК 983482</t>
  </si>
  <si>
    <t>24ЕК 983480</t>
  </si>
  <si>
    <t>24ЕК 983481</t>
  </si>
  <si>
    <t>24ЕК 983483</t>
  </si>
  <si>
    <t>24ЕК 983475</t>
  </si>
  <si>
    <t>24ЕК 983476</t>
  </si>
  <si>
    <t>24ЕК 932656</t>
  </si>
  <si>
    <t>24ЕК 983477</t>
  </si>
  <si>
    <t>24ЕК 983478</t>
  </si>
  <si>
    <t>24ЕК 983484</t>
  </si>
  <si>
    <t>24ЕК 660077</t>
  </si>
  <si>
    <t>24ЕК 660079</t>
  </si>
  <si>
    <t>24ЕК 921332</t>
  </si>
  <si>
    <t>24ЕК 921328</t>
  </si>
  <si>
    <t>24ЕК 921330</t>
  </si>
  <si>
    <t>24ЕК 921333</t>
  </si>
  <si>
    <t>24ЕК 921329</t>
  </si>
  <si>
    <t>24ЕК 932657</t>
  </si>
  <si>
    <t>24ЕК 932652</t>
  </si>
  <si>
    <t>24ЕК 932653</t>
  </si>
  <si>
    <t>24ЕК 932655</t>
  </si>
  <si>
    <t>24ЕК 932654</t>
  </si>
  <si>
    <t>24ЕК 083297</t>
  </si>
  <si>
    <t>24ЕЛ 083296</t>
  </si>
  <si>
    <t>24ЕЛ 083295</t>
  </si>
  <si>
    <t>24ЕЛ 083293</t>
  </si>
  <si>
    <t>24ЕЛ 083292</t>
  </si>
  <si>
    <t>24ЕЛ 083291</t>
  </si>
  <si>
    <t>24ЕЛ 083290</t>
  </si>
  <si>
    <t>24ЕЛ 083288</t>
  </si>
  <si>
    <t>24ЕЛ 083287</t>
  </si>
  <si>
    <t>24ЕЛ 083289</t>
  </si>
  <si>
    <t>24ЕЛ 083294</t>
  </si>
  <si>
    <t>24ЕЛ 327113</t>
  </si>
  <si>
    <t>нет</t>
  </si>
  <si>
    <t xml:space="preserve"> - </t>
  </si>
  <si>
    <t>Площадь , м2</t>
  </si>
  <si>
    <t>24:25:4701053:515</t>
  </si>
  <si>
    <t>24:25:4701053:181</t>
  </si>
  <si>
    <t>24:25:4701053:515-24/095/2017-1</t>
  </si>
  <si>
    <t>24ЕК 814582</t>
  </si>
  <si>
    <t>Земельные участоки для размещения промбаз</t>
  </si>
  <si>
    <t>Кладбище</t>
  </si>
  <si>
    <t>24:25:0701006:56</t>
  </si>
  <si>
    <t>24:25:1802002:151</t>
  </si>
  <si>
    <t>24-24/020-24/020/004/2016-8028/1</t>
  </si>
  <si>
    <t>24-24/020-24/020/004/2016-8025/1</t>
  </si>
  <si>
    <t xml:space="preserve">Земли сельскохозяйственного назначения </t>
  </si>
  <si>
    <t>Земельные участки для мест захоронений</t>
  </si>
  <si>
    <t>24:25:1801001:280</t>
  </si>
  <si>
    <t>24:25:1801001:470</t>
  </si>
  <si>
    <t>24:25:1801001:470-24/095/2018-1</t>
  </si>
  <si>
    <t>24:25:0702003:45</t>
  </si>
  <si>
    <t>24:25:1701001:436</t>
  </si>
  <si>
    <t>24:25:1801001:110</t>
  </si>
  <si>
    <t>24:25:1801001:198</t>
  </si>
  <si>
    <t>24:25:1801001:122</t>
  </si>
  <si>
    <t>24:25:1801001:137</t>
  </si>
  <si>
    <t>24:25:1801001:167</t>
  </si>
  <si>
    <t>24:25:1801001:139</t>
  </si>
  <si>
    <t>24:25:1801001:104</t>
  </si>
  <si>
    <t>24ЕК 921433</t>
  </si>
  <si>
    <t>24:25:1701001:436-24/118/2017-1</t>
  </si>
  <si>
    <t>24ЕМ 070477</t>
  </si>
  <si>
    <t>24ЕМ 070478</t>
  </si>
  <si>
    <t>24ЕМ 070479</t>
  </si>
  <si>
    <t>24ЕМ 070480</t>
  </si>
  <si>
    <t>24ЕМ 070483</t>
  </si>
  <si>
    <t>24ЕМ 070482</t>
  </si>
  <si>
    <t>24ЕМ 070481</t>
  </si>
  <si>
    <t>земельный участок для размещения нежилого здания-склада</t>
  </si>
  <si>
    <t>площадка ПТБО</t>
  </si>
  <si>
    <t>Малоэтажная многоквартирная жилая застройка</t>
  </si>
  <si>
    <t>земельный участок общего пользования</t>
  </si>
  <si>
    <t>24:25:4701034:58</t>
  </si>
  <si>
    <t>24:25:0701003:197</t>
  </si>
  <si>
    <t>24:25:4701053:584</t>
  </si>
  <si>
    <t>24:25:4701053:190</t>
  </si>
  <si>
    <t>24:25:4701032:245</t>
  </si>
  <si>
    <t>24:25:4701053:183</t>
  </si>
  <si>
    <t>24ЕЛ 390311</t>
  </si>
  <si>
    <t>84 ЕЛ 463237</t>
  </si>
  <si>
    <t>24:25:4701053:584-24/097/2018-1</t>
  </si>
  <si>
    <t>24:25:4701032:245-24/097/2018-1</t>
  </si>
  <si>
    <t>24ЕК 815168</t>
  </si>
  <si>
    <t>не определена</t>
  </si>
  <si>
    <t xml:space="preserve">Прочие земельные участки </t>
  </si>
  <si>
    <t>Земельные участки</t>
  </si>
  <si>
    <t>ИТОГО:</t>
  </si>
  <si>
    <t>ВСЕГО:</t>
  </si>
  <si>
    <t>Сооружения</t>
  </si>
  <si>
    <t>Автомобильные дороги</t>
  </si>
  <si>
    <t>автомобильная дорога</t>
  </si>
  <si>
    <t>24:25:0000000:2820</t>
  </si>
  <si>
    <t>24:25:0000000:4486</t>
  </si>
  <si>
    <t>24:25:0000000:3064</t>
  </si>
  <si>
    <t>24:25:0000000:3055</t>
  </si>
  <si>
    <t>24:25:0000000:3065</t>
  </si>
  <si>
    <t>24:25:0000000:3170</t>
  </si>
  <si>
    <t>24:25:0000000:3162</t>
  </si>
  <si>
    <t>24:25:0000000:3164</t>
  </si>
  <si>
    <t>24:25:0000000:3166</t>
  </si>
  <si>
    <t>24:25:0000000:3161</t>
  </si>
  <si>
    <t>24:25:0000000:3075</t>
  </si>
  <si>
    <t>24:25:0000000:2821</t>
  </si>
  <si>
    <t>24:25:0000000:3086</t>
  </si>
  <si>
    <t>24:25:0000000:3087</t>
  </si>
  <si>
    <t>24:25:0000000:3084</t>
  </si>
  <si>
    <t>24:25:0000000:3066</t>
  </si>
  <si>
    <t>24:25:0000000:3160</t>
  </si>
  <si>
    <t>24:25:0000000:3059</t>
  </si>
  <si>
    <t>24:25:0000000:3169</t>
  </si>
  <si>
    <t>24:25:0000000:3061</t>
  </si>
  <si>
    <t>24:25:0000000:3063</t>
  </si>
  <si>
    <t>24:25:0000000:3167</t>
  </si>
  <si>
    <t>24:25:0000000:3168</t>
  </si>
  <si>
    <t>24:25:0000000:3171</t>
  </si>
  <si>
    <t>24ЕК 592490</t>
  </si>
  <si>
    <t>24ЕЛ 367377</t>
  </si>
  <si>
    <t>24ЕК 921416</t>
  </si>
  <si>
    <t>24ЕК 814494</t>
  </si>
  <si>
    <t>24ЕК 921415</t>
  </si>
  <si>
    <t>24ЕЛ 020088</t>
  </si>
  <si>
    <t>24ЕЛ 019127</t>
  </si>
  <si>
    <t>24ЕЛ 020085</t>
  </si>
  <si>
    <t>24ЕЛ 019124</t>
  </si>
  <si>
    <t>24ЕЛ 019128</t>
  </si>
  <si>
    <t>24ЕЛ 020084</t>
  </si>
  <si>
    <t>24ЕК 922095</t>
  </si>
  <si>
    <t>24ЕК 592489</t>
  </si>
  <si>
    <t>24ЕК 922094</t>
  </si>
  <si>
    <t>24ЕК 922093</t>
  </si>
  <si>
    <t>24ЕК 922092</t>
  </si>
  <si>
    <t>24ЕК 921417</t>
  </si>
  <si>
    <t>24ЕЛ 019123</t>
  </si>
  <si>
    <t>24ЕК 921414</t>
  </si>
  <si>
    <t>24ЕЛ 020087</t>
  </si>
  <si>
    <t>24ЕК 814495</t>
  </si>
  <si>
    <t>24ЕК 921413</t>
  </si>
  <si>
    <t>24ЕЛ 019126</t>
  </si>
  <si>
    <t>24ЕЛ 020086</t>
  </si>
  <si>
    <t>24ЕЛ 019125</t>
  </si>
  <si>
    <t>24:25:0000000:3028</t>
  </si>
  <si>
    <t>24:25:0000000:3027</t>
  </si>
  <si>
    <t>24:25:0000000:3029</t>
  </si>
  <si>
    <t>24:25:0000000:3030</t>
  </si>
  <si>
    <t>24:25:0702003:81</t>
  </si>
  <si>
    <t>24ЕК 535863</t>
  </si>
  <si>
    <t>24ЕК 535861</t>
  </si>
  <si>
    <t>24ЕК 535862</t>
  </si>
  <si>
    <t>24ЕК 922091</t>
  </si>
  <si>
    <t>24ЕК 535864</t>
  </si>
  <si>
    <t>24:25:1701001:1789</t>
  </si>
  <si>
    <t>24:25:1701001:1787</t>
  </si>
  <si>
    <t>24:25:0000000:3042</t>
  </si>
  <si>
    <t>24:25:1701001:1788</t>
  </si>
  <si>
    <t>24:25:0000000:2986</t>
  </si>
  <si>
    <t>24ЕК 535859</t>
  </si>
  <si>
    <t>24ЕК 535857</t>
  </si>
  <si>
    <t>24ЕК 535856</t>
  </si>
  <si>
    <t>24ЕК 535858</t>
  </si>
  <si>
    <t>24ЕК 535860</t>
  </si>
  <si>
    <t>Жилые дома</t>
  </si>
  <si>
    <t>жилой дом</t>
  </si>
  <si>
    <t>склад</t>
  </si>
  <si>
    <t>Площадка для накопления отходов потребления</t>
  </si>
  <si>
    <t>борта хоккейной коробки</t>
  </si>
  <si>
    <t>Наименование движимого имущества</t>
  </si>
  <si>
    <t>Реквизиты документов  - оснований возникновения  права</t>
  </si>
  <si>
    <t>Транспортные средства</t>
  </si>
  <si>
    <t>Основные средства свыше 40т.руб</t>
  </si>
  <si>
    <t>Итого:</t>
  </si>
  <si>
    <t>24:25:4701034:55</t>
  </si>
  <si>
    <t>24 ЕЛ 320925</t>
  </si>
  <si>
    <t>24:25:1701001:1759</t>
  </si>
  <si>
    <t>24:25:1701001:1759-24/095/2017-2</t>
  </si>
  <si>
    <t>24:25:4701034:53</t>
  </si>
  <si>
    <t>24ЕЛ 390312</t>
  </si>
  <si>
    <t>Товарная накладная  №366/2012 от 25.12.2012г.</t>
  </si>
  <si>
    <t>25.12.2012г.</t>
  </si>
  <si>
    <t>ПТС 24 ОР 494991</t>
  </si>
  <si>
    <t>ПТС 52 МН 075767</t>
  </si>
  <si>
    <t>ПТС 73 КЕ 294533</t>
  </si>
  <si>
    <t>ПТС 24 МЕ 265070</t>
  </si>
  <si>
    <t>АКТ према - передачи №6 от 17.03.2011г.</t>
  </si>
  <si>
    <t>Гражданско - правовой договор №12 от 01.10.2014г.</t>
  </si>
  <si>
    <t>06.10.2014г.</t>
  </si>
  <si>
    <t>01.10.2014г.</t>
  </si>
  <si>
    <t>Накладная №42 от 01.04.2015г. ИП Спиренкина М.А.</t>
  </si>
  <si>
    <t>ПСМ RU CB 194840</t>
  </si>
  <si>
    <t>Товарная накладная М01702001 от 01.02.2017г. ООО "Софт-Сервис"</t>
  </si>
  <si>
    <t>Товарная накладная № УТ-707 от 29.05.2017г. ООО "Вектор"</t>
  </si>
  <si>
    <t>Товарная накладная 4731 от 27.11.2017 ИП Анюгин Н.Г.</t>
  </si>
  <si>
    <t>Товарная накладная №15 от 03.07.2018г. ООО "Металлстанкосервис"</t>
  </si>
  <si>
    <t>Товарная накладная №16 от 03.07.2018г. ООО "Металлстанкосервис"</t>
  </si>
  <si>
    <t>Товарная накладная №17 от 03.07.2018г. ООО "Металлстанкосервис"</t>
  </si>
  <si>
    <t>Товарная накладная №24 от 10.12.2012г.</t>
  </si>
  <si>
    <t>Товарная накладная №12 от 01.10.2014г. ИП Тадышев С.А.</t>
  </si>
  <si>
    <t>Товарная накладная №24 от 03.10.2014г. ИП Романов Е.С.</t>
  </si>
  <si>
    <t>Товарная накладная №24 от 02.10.2014г. ИП Романова Е.Ю.</t>
  </si>
  <si>
    <t>Товарная накладная №41 от 01.04.2015г. ИП Спиренкина М.А.</t>
  </si>
  <si>
    <t>РАЗДЕЛ 1</t>
  </si>
  <si>
    <t>РАЗДЕЛ 2</t>
  </si>
  <si>
    <t>сведения о муниципальном недвижимом имуществе Тесинского сельсовета</t>
  </si>
  <si>
    <t>Глава Тесинского сельсовета</t>
  </si>
  <si>
    <t>А.А. Зотов</t>
  </si>
  <si>
    <t>______________</t>
  </si>
  <si>
    <t>земельный участок для эксплуатации дороги</t>
  </si>
  <si>
    <t>земельный участок для размещения промбазы</t>
  </si>
  <si>
    <t>земельный участок для ведения личного подсобного хозяйства</t>
  </si>
  <si>
    <t>земельный участок для парковки автомобилей, проходов</t>
  </si>
  <si>
    <t>земельный участок для строительства автоматической метеорологической станции</t>
  </si>
  <si>
    <t>РАЗДЕЛ 3</t>
  </si>
  <si>
    <t>сведения омуниципальных унитарных предприятиях , муниципальных учреждениях, хозяйственных обществах, товариществах, акциях , долях в уставном капитале Тесинского сельсовета</t>
  </si>
  <si>
    <t>Наименование и организационно - правовая форма</t>
  </si>
  <si>
    <t>Адрес (местонахождение)</t>
  </si>
  <si>
    <t>Реквизиты документов основания юридического лица</t>
  </si>
  <si>
    <t>Основной государственный регистрационный номер и дата государственной регистраци</t>
  </si>
  <si>
    <t>Размер уставного фонда</t>
  </si>
  <si>
    <t xml:space="preserve">Размер доли </t>
  </si>
  <si>
    <t xml:space="preserve">Данные о балансовой и остаточной стоимости основных средсв </t>
  </si>
  <si>
    <t>Среднесписочная численность работников</t>
  </si>
  <si>
    <t xml:space="preserve">Постановление № 550-П
Администрации Минусинского района, акт приема передачи имущества от 09.08.2016 г
 </t>
  </si>
  <si>
    <t>ПСМ RU CB 328367</t>
  </si>
  <si>
    <t>193 370,00</t>
  </si>
  <si>
    <t>74 544,74</t>
  </si>
  <si>
    <t>970 125,00</t>
  </si>
  <si>
    <t>637 016,75</t>
  </si>
  <si>
    <t>176 940,40</t>
  </si>
  <si>
    <t>07.12.2020г.</t>
  </si>
  <si>
    <t>УПД №713 от 07.12.2020г.</t>
  </si>
  <si>
    <t>24:25:0701011:160</t>
  </si>
  <si>
    <t>24:25:0701011:160-24/116/202-1</t>
  </si>
  <si>
    <t>24:25:1802002:280-24/095/2021-1</t>
  </si>
  <si>
    <t>24:25:4701053:190-24/111/2020-1</t>
  </si>
  <si>
    <t>Прочие здания и сооружения</t>
  </si>
  <si>
    <t>ПСМ BY KC061567</t>
  </si>
  <si>
    <t>ПСМ BY KC045346</t>
  </si>
  <si>
    <t>ПСМ 364301000741128</t>
  </si>
  <si>
    <t>Акт приема-передачи от 14.06.2023</t>
  </si>
  <si>
    <t>Товарная накладная №5-25-018/01-011 от 25.05.2020г. ООО ТД "Галактика"</t>
  </si>
  <si>
    <t>25.052020</t>
  </si>
  <si>
    <t>УПД 15579 от28.10.2019 ИП Мартынушкин И.С.</t>
  </si>
  <si>
    <t>Акт приема-передачи от 25.07.2020</t>
  </si>
  <si>
    <t>Товарная накладная м02104003 от 01.04.2021 ООО "Софт-Сервис"</t>
  </si>
  <si>
    <t>Товарная накладная 15 от23.08.2021ИП Кобаса Иван</t>
  </si>
  <si>
    <t>УПД  м02206053 от23.06.2022 ООО "Софт-Сервис"</t>
  </si>
  <si>
    <t>УПД  2137 от03.06.2022 ООО " "ЛЕСПРОМРЕСУРС"</t>
  </si>
  <si>
    <t>УПД 176 от20.05.2022 ИП Голубчиков Г.Ю.</t>
  </si>
  <si>
    <t>М/К 155/ГАЛ от23.06.2022 ООО Торговый Дом "Галактика"</t>
  </si>
  <si>
    <t>_</t>
  </si>
  <si>
    <t>Постановление №72-П от 26.12.2011г</t>
  </si>
  <si>
    <t>Постановление №56-п от 22.07.2022г</t>
  </si>
  <si>
    <t>Постановление № 56-п от 22.07.2022г.</t>
  </si>
  <si>
    <t>24:25:0000000:7876</t>
  </si>
  <si>
    <t>24:25:0000000:7716</t>
  </si>
  <si>
    <t>24:25:0000000:7716-24/095/2021-1</t>
  </si>
  <si>
    <t>24:25:0701001:441</t>
  </si>
  <si>
    <t>24:25:0701001:441-24/108/2018-5</t>
  </si>
  <si>
    <t>24:25:0701001:497</t>
  </si>
  <si>
    <t>24:25:0701001:497-24/112/2019-2</t>
  </si>
  <si>
    <t>24:25:4701018:17</t>
  </si>
  <si>
    <t>24:25:4701018:17-24/126/2019-1</t>
  </si>
  <si>
    <t>24:25:0701007:284</t>
  </si>
  <si>
    <t>24:25:0701007:284-24/095/2020-2</t>
  </si>
  <si>
    <t>24:25:1701001:844</t>
  </si>
  <si>
    <t>24:25:1701001:844-24/104/2021-1</t>
  </si>
  <si>
    <t>земли населенных пунктов склады</t>
  </si>
  <si>
    <t>24:25:4701053:594</t>
  </si>
  <si>
    <t>24:25:4701053:594-24/095/2020-1</t>
  </si>
  <si>
    <t>заглубленное сооружение</t>
  </si>
  <si>
    <t>24:25:4701053:273</t>
  </si>
  <si>
    <t>24:25:4701053:273-24/108/2019-3</t>
  </si>
  <si>
    <t>сооружение канализации</t>
  </si>
  <si>
    <t>24:25:0000000:7711</t>
  </si>
  <si>
    <t>24:25:0000000:7711-24/095/2020-1</t>
  </si>
  <si>
    <t>трансформаторная подстанция</t>
  </si>
  <si>
    <t>24:25:0701003:316</t>
  </si>
  <si>
    <t>24:25:0701003:316-24/095/2021-1</t>
  </si>
  <si>
    <t>кабельная линия</t>
  </si>
  <si>
    <t>24:25:0701003:315</t>
  </si>
  <si>
    <t>24:25:0701003:315-24/095/2021-1</t>
  </si>
  <si>
    <t>Постановление № 55-П от 25.10.2021г.</t>
  </si>
  <si>
    <t>Постановление №55-П от 25.10.2021г</t>
  </si>
  <si>
    <t xml:space="preserve">земли населенных пунктов </t>
  </si>
  <si>
    <t>24:25:4701053:593</t>
  </si>
  <si>
    <t>24:25:4701053:593-24/095/2020-1</t>
  </si>
  <si>
    <t>24:25:0701001:508</t>
  </si>
  <si>
    <t>24:25:0701001:508-24/108/2018-2</t>
  </si>
  <si>
    <t>Земельные участки, для ведения личного подсобного хозяйства</t>
  </si>
  <si>
    <t>221 060.25 </t>
  </si>
  <si>
    <t>1 707 515.91 </t>
  </si>
  <si>
    <t>695 137.53 </t>
  </si>
  <si>
    <t>503 707.11 </t>
  </si>
  <si>
    <t>723 526.32 </t>
  </si>
  <si>
    <t>354 937.44 </t>
  </si>
  <si>
    <t>645 340.80</t>
  </si>
  <si>
    <t>645 340.80 </t>
  </si>
  <si>
    <t>385 776 ,00</t>
  </si>
  <si>
    <t>385 776,00 </t>
  </si>
  <si>
    <t>44 190 ,00</t>
  </si>
  <si>
    <t>8 365 ,00</t>
  </si>
  <si>
    <t>179 864.67 </t>
  </si>
  <si>
    <t>24.08.2017</t>
  </si>
  <si>
    <t>17.04.2013</t>
  </si>
  <si>
    <t>Автобус ПАЗ 32054             год выпуска: 2006, инвентарный № 11011652911</t>
  </si>
  <si>
    <t>УАЗ-3962                              год выпуска 2001, инвентарный № 000000000012</t>
  </si>
  <si>
    <t>ГАЗ 3307                                год выпуска 1993, инвентарный № 000000000013</t>
  </si>
  <si>
    <t>ГАЗ-31105                             год выпуска 2007, инвентарный № 11010410058</t>
  </si>
  <si>
    <t>Красноярский край, Минусинский р-н, с. Тесь, дорога по улице Талнахская ОКТМО 04633402</t>
  </si>
  <si>
    <t>Красноярский край, Минусинский р-н, с. Тесь, дорога по улице Норильская   ОКТМО 04633402</t>
  </si>
  <si>
    <t>Красноярский край, Минусинский р-н, с. Тесь, дорога по улице Кржижановского  ОКТМО 04633402</t>
  </si>
  <si>
    <t>Красноярский край, Минусинский р-н, с. Тесь, дорога по улице Завенягина  ОКТМО 04633402</t>
  </si>
  <si>
    <t>Красноярский край, Минусинский р-н, с. Тесь, дорога по улице Ленина  ОКТМО 04633402</t>
  </si>
  <si>
    <t>Красноярский край, Минусинский р-н, с. Тесь, дорога по улице Зеленая  ОКТМО 04633402</t>
  </si>
  <si>
    <t>Красноярский край, Минусинский р-н, с. Тесь, дорога по улице Мира  ОКТМО 04633402</t>
  </si>
  <si>
    <t>Красноярский край, Минусинский р-н, с. Тесь, дорога по улице Тубинская  ОКТМО 04633402</t>
  </si>
  <si>
    <t>Красноярский край, Минусинский р-н, с. Тесь, дорога по улице Маяковского  ОКТМО 04633402</t>
  </si>
  <si>
    <t>Красноярский край, Минусинский р-н, с. Тесь, дорога по улице Гагарина  ОКТМО 04633402</t>
  </si>
  <si>
    <t>Красноярский край, Минусинский р-н, с. Тесь, дорога по улице Первомайская  ОКТМО 04633402</t>
  </si>
  <si>
    <t>Красноярский край, Минусинский р-н, с. Тесь, дорога по улице Октябрьская  ОКТМО 04633402</t>
  </si>
  <si>
    <t>Красноярский край, Минусинский р-н, с. Тесь, дорога по улице Строителей  ОКТМО 04633402</t>
  </si>
  <si>
    <t>Красноярский край, Минусинский р-н, с. Тесь, дорога по улице А.И.Луцык  ОКТМО 04633402</t>
  </si>
  <si>
    <t>Красноярский край, Минусинский р-н, с. Тесь, дорога по переулку Мира  ОКТМО 04633402</t>
  </si>
  <si>
    <t>Красноярский край, Минусинский р-н, с. Тесь, дорога по улице Степная  ОКТМО 04633402</t>
  </si>
  <si>
    <t>Красноярский край, Минусинский р-н, с. Тесь, дорога по улице Солнечная  ОКТМО 04633402</t>
  </si>
  <si>
    <t>Красноярский край, Минусинский р-н, с. Тесь, дорога по улице Луговая  ОКТМО 04633402</t>
  </si>
  <si>
    <t>Красноярский край, Минусинский р-н, с. Тесь, дорога по улице Школьная  ОКТМО 04633402</t>
  </si>
  <si>
    <t>Красноярский край, Минусинский р-н, с. Тесь, дорога по улице Береговая  ОКТМО 04633402</t>
  </si>
  <si>
    <t>Красноярский край, Минусинский р-н, с. Тесь, дорога по улице Лесная  ОКТМО 04633402</t>
  </si>
  <si>
    <t>Красноярский край, Минусинский р-н, с. Б.Иня, дорога по улице А.Назарова  ОКТМО 04633402</t>
  </si>
  <si>
    <t>Красноярский край, Минусинский р-н, с. Тесь, дорога по улице Строителей-2 (от въезда в с.Тесь до ул.Строителей)  ОКТМО 04633402</t>
  </si>
  <si>
    <t>Красноярский край, Минусинский р-н, с. Тесь, дорога по улице Завенягина-2 (от Строителей до ул.Маяковского)  ОКТМО 04633402</t>
  </si>
  <si>
    <t>Красноярский край, Минусинский р-н, с. Тесь, дорога по улице Степная (от Маяковского до ул.Степная 29)  ОКТМО 04633402</t>
  </si>
  <si>
    <t>Красноярский край, Минусинский р-н, с. Тесь, дорога по улице Школьная (от Степная 3б до ул. Школьная 23)  ОКТМО 04633402</t>
  </si>
  <si>
    <t>Красноярский край, Минусинский р-н, с. Тесь, дорога по улице Солнечная (от Заречной до Набережной)  ОКТМО 04633402</t>
  </si>
  <si>
    <t>Красноярский край, Минусинский р-н, с. Тесь, дорога по улице Луговая (от Солнечной до Луговой 25)  ОКТМО 04633402</t>
  </si>
  <si>
    <t>Красноярский край, Минусинский р-н, с. Тесь, дорога по улице Норильская-2 (от Завенягина до Октябрьской)  ОКТМО 04633402</t>
  </si>
  <si>
    <t>Красноярский край, Минусинский р-н, с. Тесь, дорога по улице Октябрьская-2 (от Октябрьская до Норильской-2)  ОКТМО 04633402</t>
  </si>
  <si>
    <t>Красноярский край, Минусинский р-н, с. Тесь, дорога по улице Лесная (от Зеленой до Мира)  ОКТМО 04633402</t>
  </si>
  <si>
    <t>Красноярский край, Минусинский р-н, с. Тесь, дорога по улице Набережная (от Школьной до Набережной,Набережная)  ОКТМО 04633402</t>
  </si>
  <si>
    <t>Красноярский край, Минусинский р-н, д.Малая Иня, дорога по улице Школьная -2 (от Школьной до общ.кладбища)  ОКТМО 04633402</t>
  </si>
  <si>
    <t>Красноярский край, Минусинский р-н, с. Большая Иня, дорога по улице Шаповалова  ОКТМО 04633402</t>
  </si>
  <si>
    <t>Красноярский край, Минусинский р-н, с. Большая Иня, дорога по улице Ленина            ОКТМО 04633402</t>
  </si>
  <si>
    <t>Красноярский край, Минусинский р-н, с. Большая Иня, дорога по улице Мира            ОКТМО 04633402</t>
  </si>
  <si>
    <t>Красноярский край, Минусинский р-н, с. Большая Иня, дорога по улице Горького          ОКТМО 04633402</t>
  </si>
  <si>
    <t>Красноярский край, Минусинский р-н, с. Большая Иня, дорога по улице Новая             ОКТМО 04633402</t>
  </si>
  <si>
    <t>Красноярский край, Минусинский р-н, д. Малая Иня, дорога по улице Заречная     ОКТМО 04633402</t>
  </si>
  <si>
    <t>Красноярский край, Минусинский р-н, д. Малая Иня, дорога по улице Октябрьская    ОКТМО 04633402</t>
  </si>
  <si>
    <t>Красноярский край, Минусинский р-н, д. Малая Иня, дорога по улице Школьная   ОКТМО 04633402</t>
  </si>
  <si>
    <t>Красноярский край, Минусинский р-н, д. Малая Иня, дорога по улице Набережная    ОКТМО 04633402</t>
  </si>
  <si>
    <t>Красноярский край, Минусинский р-н, д. Малая Иня, дорога по улице Кузнечная    ОКТМО 04633402</t>
  </si>
  <si>
    <t>Красноярский край, Минусинский р-н, с. Тесь, дорога по улице Садовая   ОКТМО 04633402</t>
  </si>
  <si>
    <t>Красноярский край, Минусинский р-н, с. Тесь, дорога по улице Советская  ОКТМО 04633402</t>
  </si>
  <si>
    <t>Красноярский край, Минусинский р-н, с. Тесь, дорога по улице Штабная  ОКТМО 04633402</t>
  </si>
  <si>
    <t>Красноярский край, Минусинский р-н, с. Тесь, дорога по переулку Первомайский   ОКТМО 04633402</t>
  </si>
  <si>
    <t>Красноярский край, Минусинский р-н, с. Тесь, дорога по улице Старкова   ОКТМО 04633402</t>
  </si>
  <si>
    <t>Красноярский край, Минусинский р-н, с. Тесь, дорога по переулку Колхозный  ОКТМО 04633402</t>
  </si>
  <si>
    <t>Красноярский край, Минусинский р-н, с. Тесь, дорога по переулку Зеленый   ОКТМО 04633402</t>
  </si>
  <si>
    <t>Красноярский край, Минусинский р-н, с. Тесь, дорога по улице Комсомольская   ОКТМО 04633402</t>
  </si>
  <si>
    <t>Красноярский край, Минусинский р-н, с. Тесь, дорога по улице Молодежная   ОКТМО 04633402</t>
  </si>
  <si>
    <t>Красноярский край, Минусинский р-н, с. Тесь, дорога по улице Колхозная   ОКТМО 04633402</t>
  </si>
  <si>
    <t>Красноярский край, Минусинский р-н, с. Тесь, дорога по улице Заречная    ОКТМО 04633402</t>
  </si>
  <si>
    <t>Красноярский край, Минусинский р-н, с. Тесь,  дорога по улице Набережная   ОКТМО 04633402</t>
  </si>
  <si>
    <t>Красноярский край, Минусинский р-н, п.Кызыкульский, дорога по улице Вокзальная   ОКТМО 04633402</t>
  </si>
  <si>
    <t>Красноярский край, Минусинский р-н, д.Малый кызыкуль, дорога по улице Лесная  ОКТМО 04633402</t>
  </si>
  <si>
    <t>Красноярский край, Минусинский р-н, с. Тесь,  ул. Строителей 6   ОКТМО 04633402</t>
  </si>
  <si>
    <t>Красноярский край, Минусинский р-н, с. Тесь,  ул. Строителей 6 "А"   ОКТМО 04633402</t>
  </si>
  <si>
    <t>Красноярский край, Минусинский р-н, д.Малая Иня   ОКТМО 04633402</t>
  </si>
  <si>
    <t>Красноярский край, Минусинский р-н, с.Тесь                                       ОКТМО 04633402</t>
  </si>
  <si>
    <t>Красноярский край, Минусинский р-н, с.Большая Иня       ОКТМО 04633402</t>
  </si>
  <si>
    <t>Красноярский край, Минусинский р-н,массив "Колос"       ОКТМО 04633402</t>
  </si>
  <si>
    <t>Красноярский край, Минусинский р-н,"Сапоги" поле №2 участок 250     ОКТМО 04633402</t>
  </si>
  <si>
    <t>Красноярский край, Минусинский р-н,массив "Искра Ленина"                        ОКТМО 04633402</t>
  </si>
  <si>
    <t>Красноярский край, Минусинский р-н,"Сапоги" поле №2 участок 313           ОКТМО 04633402</t>
  </si>
  <si>
    <t>Красноярский край, Минусинский р-н,с.Тесь ул.Набережная 53-2                                   ОКТМО 04633402</t>
  </si>
  <si>
    <t>Красноярский край, Минусинский р-н,массив "Колос"         ОКТМО 04633402</t>
  </si>
  <si>
    <t>Красноярский край, Минусинский р-н,массив "Колос" участок №6     ОКТМО 04633402</t>
  </si>
  <si>
    <t>Красноярский край, Минусинский р-н,с.Тесь за колхозными гаражами поле №1 участок 28     ОКТМО 04633402</t>
  </si>
  <si>
    <t>Красноярский край, Минусинский р-н, д. Малая Иня, ул. Школьная, 15      ОКТМО 04633402</t>
  </si>
  <si>
    <t>Красноярский край, Минусинский р-н, с.Тесь поле№2, участок 310     ОКТМО 04633402</t>
  </si>
  <si>
    <t>Красноярский край, Минусинский р-н, с. Большая Иня, ул. Мира 1                   ОКТМО 04633402</t>
  </si>
  <si>
    <t>Красноярский край, Минусинский р-н,с. Большая Иня, "За селом", поле №1, участок №53    ОКТМО 04633402</t>
  </si>
  <si>
    <t>Красноярский край, Минусинский р-н,с. Большая Иня, "За селом", поле №1, участок №61    ОКТМО 04633402</t>
  </si>
  <si>
    <t>Красноярский край, Минусинский р-н,с. Большая Иня, "За селом", поле №1, участок №40        ОКТМО 04633402</t>
  </si>
  <si>
    <t>Красноярский край, Минусинский р-н,с. Большая Иня, "За селом", поле №1, участок №115             ОКТМО 04633402</t>
  </si>
  <si>
    <t>Красноярский край, Минусинский р-н,с. Большая Иня, "За селом", поле №1, участок №15            ОКТМО 04633402</t>
  </si>
  <si>
    <t>Красноярский край, Минусинский р-н,с. Большая Иня, "За селом", поле №1, участок №113          ОКТМО 04633402</t>
  </si>
  <si>
    <t>Красноярский край, Минусинский р-н,с. Большая Иня, ул.Горького 62    ОКТМО 04633402</t>
  </si>
  <si>
    <t>Красноярский край, Минусинский р-н,с. Большая Иня, "За селом", поле №1, участок №38        ОКТМО 04633402</t>
  </si>
  <si>
    <t>Красноярский край, Минусинский р-н,с. Тесь, пер.Зеленый, 17"б"            ОКТМО 04633402</t>
  </si>
  <si>
    <t>Красноярский край, Минусинский р-н,с. Тесь, ул.Строителей 25А           ОКТМО 04633402</t>
  </si>
  <si>
    <t>Красноярский край, Минусинский р-н,поселение Тесинский сельсоветс. Тесь, ул.Строителей 6, участок7             ОКТМО 04633402</t>
  </si>
  <si>
    <t>Красноярский край, Минусинский р-н, с. Тесь,  ул. Норильская , 2б-1                  ОКТМО 04633402</t>
  </si>
  <si>
    <t>Красноярский край, Минусинский р-н, с. Тесь,  ул. Строителей 25                  ОКТМО 04633402</t>
  </si>
  <si>
    <t>Красноярский край, Минусинский р-н, с. Тесь, ул.Мира 16 А-1                                    ОКТМО 04633402</t>
  </si>
  <si>
    <t>Красноярский край, Минусинский р-н, с. Тесь,  ул. Строителей 8 "А"                   ОКТМО 04633402</t>
  </si>
  <si>
    <t>Красноярский край, Минусинский р-н, с. Тесь, дорога по улице Октябрьская    ОКТМО 04633402</t>
  </si>
  <si>
    <t>Красноярский край, Минусинский р-н, с. Большая Иня, дорога по улице А.Назарова   ОКТМО 04633402</t>
  </si>
  <si>
    <t>с. Тесь, пер. Зеленая 17 А кв  2 ОКТМО 04633402</t>
  </si>
  <si>
    <t>с.Б.Иня ул.Мира 1  ОКТМО 04633402</t>
  </si>
  <si>
    <t>с.Тесь пер.Зеленая 17Б ОКТМО 04633402</t>
  </si>
  <si>
    <t>Красноярский край, Минусинский муниципальный район Сельское поселение Тесинский сельсовет,К186/50  ОКТМО 04633402</t>
  </si>
  <si>
    <t>Красноярский край, Минусинский муниципальный район Сельское поселение Тесинский сельсовет,КТП6кВ    ОКТМО 04633402</t>
  </si>
  <si>
    <t>Красноярский край, Минусинский муниципальный район Сельское поселение Тесинский сельсовет, ЛЭП51  ОКТМО 04633402</t>
  </si>
  <si>
    <t>с.Тесь ул. Строителей 6, сооружение 1    ОКТМО 04633402</t>
  </si>
  <si>
    <t>Красноярский край, Минусинский р-н, с. Тесь   ОКТМО 04633402</t>
  </si>
  <si>
    <t>Красноярский край, Минусинский р-н, с. Большая Иня,  ул. Ленина 4А   ОКТМО 04633402</t>
  </si>
  <si>
    <t xml:space="preserve">Администрация Тесинского сельсовета Минусинского района Красноярского края  ОКТМО 04633402 ИНН/КПП 2425002022/245501001
ОГРН 1022401533483
</t>
  </si>
  <si>
    <t>Администрация Тесинского сельсовета Минусинского района Красноярского края ОКТМО 04633402 ИНН/КПП 2425002022/245501001 ОГРН 102240153348</t>
  </si>
  <si>
    <t>Администрация Тесинского сельсовета Минусинского района Красноярского краяОКТМО 04633402 ИНН/КПП 2425002022/245501001 ОГРН 102240153348</t>
  </si>
  <si>
    <t>Администрация Тесинского сельсовета Минусинского района Красноярского края  ОКТМО 04633402 ИНН/КПП 2425002022/245501001 ОГРН 102240153348</t>
  </si>
  <si>
    <t>Администрация Тесинского сельсовета Минусинского района Красноярского края ОКТМО 04633402 ИНН/КПП 2425002022/245501001  ОГРН 102240153348</t>
  </si>
  <si>
    <t>Подраздел 1.1</t>
  </si>
  <si>
    <t>Подраздел 1.2</t>
  </si>
  <si>
    <t>Подраздел 1.3</t>
  </si>
  <si>
    <t>сведения о муниципальном  движимом имуществе Тесинского сельсовета</t>
  </si>
  <si>
    <t>24:25:00000004486</t>
  </si>
  <si>
    <t>24:25:0000000:3071</t>
  </si>
  <si>
    <t>Земельные участки (автомобильные дороги)</t>
  </si>
  <si>
    <t>Красноярский край, Минусинский р-н,массив "Искра Ленина"    участок №3                    ОКТМО 04633402</t>
  </si>
  <si>
    <t>24:25:0000000:4670</t>
  </si>
  <si>
    <t>24-24/020-24/020/004/2016-6109/1</t>
  </si>
  <si>
    <t>24:25:0000000:568</t>
  </si>
  <si>
    <t>24:25:0000000:568-24/108/2024-10</t>
  </si>
  <si>
    <t>24:25:0701001:146</t>
  </si>
  <si>
    <t>24:25:0701001:146-24/108/2019-2</t>
  </si>
  <si>
    <t>24:25:0701001:148</t>
  </si>
  <si>
    <t>24:25:0701001:148-24/107/2022-2</t>
  </si>
  <si>
    <t>24:25:0701001:190</t>
  </si>
  <si>
    <t>24:25:0701001:190-24/100/2020-2</t>
  </si>
  <si>
    <t>24:25:0701001:197</t>
  </si>
  <si>
    <t>24:25:0701001:197-24/108/2019-2</t>
  </si>
  <si>
    <t>24:25:0701001:290</t>
  </si>
  <si>
    <t>24:25:0701001:290-24/112/2023-4</t>
  </si>
  <si>
    <t>24:25:0701001:320</t>
  </si>
  <si>
    <t>24:25:0701001:320-24/100/2022-2</t>
  </si>
  <si>
    <t>24:25:0701001:371</t>
  </si>
  <si>
    <t>24:25:0701001:371-24/100/2024-2</t>
  </si>
  <si>
    <t>24:25:0701001:413</t>
  </si>
  <si>
    <t>24:25:0701001:413-24/101/2023-2</t>
  </si>
  <si>
    <t>24:25:0701001:425</t>
  </si>
  <si>
    <t>24:25:0701001:425-24/097/2023-2</t>
  </si>
  <si>
    <t>24:25:0701001:431</t>
  </si>
  <si>
    <t>24:25:0701001:431-24/105/2023-28</t>
  </si>
  <si>
    <t>24:25:0701001:437</t>
  </si>
  <si>
    <t>24:25:0701001:437-24/095/2019-2</t>
  </si>
  <si>
    <t>24:25:0701001:464</t>
  </si>
  <si>
    <t>24:25:0701001:464-24/097/2023-2</t>
  </si>
  <si>
    <t>24:25:0701001:513</t>
  </si>
  <si>
    <t>24:25:0701001:513-24/095/2023-2</t>
  </si>
  <si>
    <t>24:25:0701006:55</t>
  </si>
  <si>
    <t>24-24/020-24/020/004/2016-6107/1</t>
  </si>
  <si>
    <t>24:25:0701007:114</t>
  </si>
  <si>
    <t>24:25:0701007:114-24/112/2023-2</t>
  </si>
  <si>
    <t>24:25:0701007:119</t>
  </si>
  <si>
    <t>24:25:0701007:119-24/112/2019-2</t>
  </si>
  <si>
    <t>24:25:0701007:168</t>
  </si>
  <si>
    <t>24:25:0701007:168-24/097/2023-2</t>
  </si>
  <si>
    <t>24:25:0701007:172</t>
  </si>
  <si>
    <t>24:25:0701007:172-24/101/2024-2</t>
  </si>
  <si>
    <t>24:25:0701007:189</t>
  </si>
  <si>
    <t>24:25:0701007:249</t>
  </si>
  <si>
    <t>24-24-20/022/2014-451</t>
  </si>
  <si>
    <t>24-24/020-24/020/004/2016-8283/2</t>
  </si>
  <si>
    <t>24:25:0701007:264</t>
  </si>
  <si>
    <t>24:25:0701007:264-24/118/2023-2</t>
  </si>
  <si>
    <t>24:25:0701007:294</t>
  </si>
  <si>
    <t>24-24-20/034/2014-203</t>
  </si>
  <si>
    <t>24:25:0701010:100</t>
  </si>
  <si>
    <t>24-24/020-24/020/004/2016-6112/1</t>
  </si>
  <si>
    <t>Земельный участок водные объекты</t>
  </si>
  <si>
    <t>24:25:0701010:213</t>
  </si>
  <si>
    <t>24:25:0701010:213-24/108/2017-1</t>
  </si>
  <si>
    <t>24:25:0701010:96</t>
  </si>
  <si>
    <t>24:25:0701010:96-24/108/2019-2</t>
  </si>
  <si>
    <t>24:25:0701011:44</t>
  </si>
  <si>
    <t>24:25:0701011:44-24/097/2018-2</t>
  </si>
  <si>
    <t>24:25:0702005:85</t>
  </si>
  <si>
    <t>24-24/020-24/020/008/2015-6534/2</t>
  </si>
  <si>
    <t>24:25:1701001:721</t>
  </si>
  <si>
    <t>24-24-20/018/2011-032</t>
  </si>
  <si>
    <t>24:25:1801001:101-24/097/2019-2</t>
  </si>
  <si>
    <t>24:25:1801001:127</t>
  </si>
  <si>
    <t>24-24/020-24/020/020/2016-2867/2</t>
  </si>
  <si>
    <t>24:25:1801001:101</t>
  </si>
  <si>
    <t>24:25:1801001:143</t>
  </si>
  <si>
    <t>24-24-20/038/2014-005</t>
  </si>
  <si>
    <t>24:25:1801001:163</t>
  </si>
  <si>
    <t>24:25:1801001:163-24/108/2019-2</t>
  </si>
  <si>
    <t>24:25:1801001:228</t>
  </si>
  <si>
    <t>24-24-20/021/2012-273</t>
  </si>
  <si>
    <t>24:25:1801001:281</t>
  </si>
  <si>
    <t>24-24/020-24/020/020/2016-5086/1</t>
  </si>
  <si>
    <t>24:25:1801001:473</t>
  </si>
  <si>
    <t>24:25:1801001:473-24/095/2022-1</t>
  </si>
  <si>
    <t>24:25:1801001:474</t>
  </si>
  <si>
    <t>24:25:1801001:474-24/095/2023-1</t>
  </si>
  <si>
    <t>24:25:1802002:280</t>
  </si>
  <si>
    <t>24:25:4701019:52</t>
  </si>
  <si>
    <t>24:25:4701019:52-24/097/2017-2</t>
  </si>
  <si>
    <t>24:25:4701019:8</t>
  </si>
  <si>
    <t>24:25:4701019:8-24/097/2017-2</t>
  </si>
  <si>
    <t>Земельный участок для обслуживания автотранспорта</t>
  </si>
  <si>
    <t>24:25:4701053:595</t>
  </si>
  <si>
    <t>24:25:4701053:595-24/095/2020-1</t>
  </si>
  <si>
    <t>Земельный участок для индивидуального жилищного строительства</t>
  </si>
  <si>
    <t>24:25:4701055:98</t>
  </si>
  <si>
    <t>24:25:4701055:98-24/108/2019-2</t>
  </si>
  <si>
    <t>Трактор ДТ-75                       год выпуска 1990, инвентарный № 110134000261</t>
  </si>
  <si>
    <t>Трактор Беларус-82,1             год выпуска 2019, инвентарный №11013500001</t>
  </si>
  <si>
    <t>Трактор Беларус-82,1             год выпуска 2022, инвентарный № 1652943</t>
  </si>
  <si>
    <t>косилка ротационная навесная КРН-2.1.00.000-10СБ (Ирбит)  инвентарный № 1652915</t>
  </si>
  <si>
    <t>Косилка ротационная навесная КРН-2,1 2023 год инвентарный № 1652937</t>
  </si>
  <si>
    <t>Оборотный отвал КО-3,1 2023 год, инвентарный № 1652939</t>
  </si>
  <si>
    <t>Плуг навесной FINIST ПЛН-3-35 2023 год инвентарный № 1652940</t>
  </si>
  <si>
    <t>Плуг ПКЛ-70П инвентарный № 1652913</t>
  </si>
  <si>
    <t>борона дисковая навесная инвентарный № 10000000003</t>
  </si>
  <si>
    <t>Травокосилка 143R II Husqvarna (1,4кВт; 7,4 кг) 9673329-02 инвентарный № 1652910</t>
  </si>
  <si>
    <t>ЩКН-2 Щетка коммунальная навесная инвентарный № 11013400838</t>
  </si>
  <si>
    <t>Усилитель трансляционный AZ480 инвентарный № 11013400848</t>
  </si>
  <si>
    <t>Ноутбук Lenovo IdeaPad 3 17ADA05 Ryzen 3 3250U/4Gb/SSD256Gb/17.3"/TN/ инвентарный № 1652928</t>
  </si>
  <si>
    <t>Системный блок (Intel Core i5 9400F/Asus B365M-K/DDR4 8Gb/SSD 256Gb/1 Tb/PCI-E G инвентарный № 11013400847</t>
  </si>
  <si>
    <t>Объекты уличного освещения кварталов А,Б, В,Г инвентарный № 1101060235</t>
  </si>
  <si>
    <t>Автопавильон для остановки маршрутного транспорта Б-Иня инвентарный № 11011200312</t>
  </si>
  <si>
    <t>Автопавильон для остановки маршрутного транспорта ул.Норильская с.Тесь инвентарный № 11011200310</t>
  </si>
  <si>
    <t>Автопавильон для остановки маршрутного транспорта ул.Строителей с.Тесь инвентарный № 11011200309</t>
  </si>
  <si>
    <t>Автопавильон с.Тесь инвентарный № 1101060658</t>
  </si>
  <si>
    <t>Навес с прилавком Б-Иня инвентарный № 1101060398</t>
  </si>
  <si>
    <t>Обелиск мраморный (М-Иня) инвентарный № 1101060644</t>
  </si>
  <si>
    <t>Плита мемориальная гранитная с именным гравированием инвентарный № 1101060639</t>
  </si>
  <si>
    <t>Плита мемориальная гранитная с именным гравированием инвентарный № 1101060643</t>
  </si>
  <si>
    <t>Плита гранитная облицовочная инвентарный № 1101060653</t>
  </si>
  <si>
    <t>Силовой комплекс (тренажерный зал школа с.Тесь) инвентарный № 1652868</t>
  </si>
  <si>
    <t>Машина Смита РСМ-144 (комплекс в школе с.Тесь) инвентарный № 1652869</t>
  </si>
  <si>
    <t>Системный блок в сборе инвентарный № 11013400266</t>
  </si>
  <si>
    <t>Система видеонабюдения инвентарный № 11013400002</t>
  </si>
  <si>
    <t>Цифровой тахограф с блоком СКЗИ инвентарный № 11013400710</t>
  </si>
  <si>
    <t>Травокосилка бенз.CHAMPION LM5645 инвентарный №1652949</t>
  </si>
  <si>
    <t>сигнальное устройство СУ 2023 инвентарный № 1652945</t>
  </si>
  <si>
    <t>Новогодняя уличная искусственная ёлка инвентарный № 1652959</t>
  </si>
  <si>
    <t>Машина подметально-уборочная CHAMPION CS50100 (5,45 л/с173 см3 шир 100см 79 кг, инвентарный № 1652964</t>
  </si>
  <si>
    <t>Ель уличная альпийская 6 м инвентарный № 1652956</t>
  </si>
  <si>
    <t>Воздуходувка ранцевая ZimAni BR 900 (79.9 см³., 4.5кВт, 6 л.с., 104 м/c  2 смен. инвентарный № 1652976</t>
  </si>
  <si>
    <t>Воздуходувка ранцевая ZimAni BR 800 (79.9 см³., 4.4 л.с., 1700 м³/час, 110 м/c, инвентарный № 1652975</t>
  </si>
  <si>
    <t>УПД  111 от 06.05.2024 ИП Голубчиков Геннадий Юрьевич</t>
  </si>
  <si>
    <t>Счет-фактура №7 от 05.10.2023г. ОБЩЕСТВО С ОГРАНИЧЕННОЙ ОТВЕСТСВЕННОСТЬЮ "ТПК "РУССКАЯ ЁЛКА"</t>
  </si>
  <si>
    <t>УПД  УТ-1156 от 16.10.2023г. ООО "Пуск"</t>
  </si>
  <si>
    <t>УПД  401 от 28.11.2023г  ИП Голубчиков Геннадий Юрьевич</t>
  </si>
  <si>
    <t>УПД 249 от 26.07.2023г. ИП Голубчиков Геннадий Юрьевич</t>
  </si>
  <si>
    <t xml:space="preserve">М/К 23206 от13.06.2023г. Индивидуальный предприниматель Кобаса
Александр Иванович </t>
  </si>
  <si>
    <t>24:25:0000000:7926</t>
  </si>
  <si>
    <t>24:25:0000000:7926-24/095/2024-1</t>
  </si>
  <si>
    <t>24:25:4701055:372</t>
  </si>
  <si>
    <t>24:25:4701055:372-24/095/2024-1</t>
  </si>
  <si>
    <t>24:25:0000000:7928</t>
  </si>
  <si>
    <t>24:25:0000000:7928-24/095/2024-1</t>
  </si>
  <si>
    <t>24:25:0000000:7929</t>
  </si>
  <si>
    <t>24:25:0000000:7929-24/095/2024-1</t>
  </si>
  <si>
    <t>24:25:0000000:7930</t>
  </si>
  <si>
    <t>24:25:0000000:7930-24/095/2024-1</t>
  </si>
  <si>
    <t>24:25:0000000:7924</t>
  </si>
  <si>
    <t>24:25:0000000:7924-24/095/2024-1</t>
  </si>
  <si>
    <t>Красноярский край, Минусинский р-н, с. Тесь, дорога по улице Набережная (от Школьной до Набережной)  ОКТМО 04633402</t>
  </si>
  <si>
    <t>24:25:0000000:7927</t>
  </si>
  <si>
    <t>24:25:0000000:7927-24/095/2024-1</t>
  </si>
  <si>
    <t>24:25:0000000:7925</t>
  </si>
  <si>
    <t>24:25:0000000:7925-24/095/2024-1</t>
  </si>
  <si>
    <t>24:25:1701001:2692</t>
  </si>
  <si>
    <t>24:25:1701001:2692-24/095/2024-1</t>
  </si>
  <si>
    <t>24:25:1701001:2694</t>
  </si>
  <si>
    <t>24:25:1701001:2694-24/095/2024-1</t>
  </si>
  <si>
    <t>24:25:4701055:373</t>
  </si>
  <si>
    <t>24:25:4701055:373-24/095/2024-1</t>
  </si>
  <si>
    <t>24:25:0000000:7949</t>
  </si>
  <si>
    <t>24:25:0000000:7949-24/095/2024-1</t>
  </si>
  <si>
    <t>24:25:0000000:7952</t>
  </si>
  <si>
    <t>24:25:0000000:7952-24/095/2024-1</t>
  </si>
  <si>
    <t>24:25:0000000:7948</t>
  </si>
  <si>
    <t>24:25:0000000:7948-24/095/2024-1</t>
  </si>
  <si>
    <t>24:25:0000000:7947</t>
  </si>
  <si>
    <t>24:25:0000000:7947-24/095/2024-1</t>
  </si>
  <si>
    <t>24:25:0000000:7953</t>
  </si>
  <si>
    <t>24:25:0000000:7953-24/095/2024-1</t>
  </si>
  <si>
    <t>24:25:1701001:2693</t>
  </si>
  <si>
    <t>24:25:1701001:2693-24/095/2024-1</t>
  </si>
  <si>
    <t>24:25:0000000:7950</t>
  </si>
  <si>
    <t>24:25:0000000:7950-24/095/2024-1</t>
  </si>
  <si>
    <t>земли населенных пунктов объекты культурно-досуговой деятельности</t>
  </si>
  <si>
    <t>Красноярский край, Минусинский муниципальный район,сельское поселение Тесинский сельсоветс. Тесь, пер.Зеленый, участок19             ОКТМО 04633402</t>
  </si>
  <si>
    <t>24:25:4701034:203</t>
  </si>
  <si>
    <t>24:25:4701034:203-24/108/2024-1</t>
  </si>
  <si>
    <t>земли населенных пунктов</t>
  </si>
  <si>
    <t>Красноярский край, Минусинский муниципальный район,сельское поселение Тесинский сельсоветс. Тесь, ул. Степная 1А             ОКТМО 04633402</t>
  </si>
  <si>
    <t>24:25:4701015:173</t>
  </si>
  <si>
    <t>24:25:4701015:173-24/101/2024-1</t>
  </si>
  <si>
    <t>Красноярский край, Минусинский муниципальный район,сельское поселение Тесинский сельсовет с. Тесь, ул.Первомайская, участок 20А            ОКТМО 04633402</t>
  </si>
  <si>
    <t>24:25:4701053:608</t>
  </si>
  <si>
    <t>24:25:4701053:608-24/095/2024-1</t>
  </si>
  <si>
    <t>Красноярский край, Минусинский район, массив "Искра Ленина", участок №1   ОКТМО 04633402</t>
  </si>
  <si>
    <t>Красноярский край, Минусинский район, массив "Колос", Агат, 1.   ОКТМО 04633402</t>
  </si>
  <si>
    <t>Красноярский край, Минусинский район      ОКТМО 04633402</t>
  </si>
  <si>
    <t>Красноярский край, Минусинский район, массив "Колос"                      ОКТМО 04633402</t>
  </si>
  <si>
    <t>Красноярский край, Минусинский район, массив "Искра Ленина", участок №6   ОКТМО 04633402</t>
  </si>
  <si>
    <t>Красноярский край, р-н Минусинский, с. Тесь, ул. Набережная, 9.       ОКТМО 04633402</t>
  </si>
  <si>
    <t xml:space="preserve"> Тесинский сельсовет, с. Большая Иня, ул. Ленина, земельный участок, 99Б.     ОКТМО 04633402</t>
  </si>
  <si>
    <t>Красноярский край, р-н Минусинский, с. Большая Иня, "За селом", поле №1, участок № 105.     ОКТМО 04633402</t>
  </si>
  <si>
    <t>с. Большая Иня, "За селом", поле №1, участок № 4. Красноярский край, р-н. Минусинский.    ОКТМО 04633402</t>
  </si>
  <si>
    <t>р-н Минусинский тер с.Большая Иня "За селом" поле №1 участок №109.     ОКТМО 04633402</t>
  </si>
  <si>
    <t>Красноярский край, р-н Минусинский, с. Большая Иня, "За селом", поле №1, участок № 127.    ОКТМО 04633402</t>
  </si>
  <si>
    <t>с. Большая Иня, "За селом", поле №1, участок № 39 Красноярский край, р-н.                 ОКТМО 04633402</t>
  </si>
  <si>
    <t>Красноярский край, Минусинский район, с. Большая Иня, ул. Ленина, 71.    ОКТМО 04633402</t>
  </si>
  <si>
    <t>Красноярский край, Минусинский р-н, дер. Малая Иня, огород   ОКТМО 04633402</t>
  </si>
  <si>
    <t>Красноярский край, Минусинский район, с. Тесь, "За колхозными гаражами" поле № 1, участок №207.     ОКТМО 04633402</t>
  </si>
  <si>
    <t>Красноярский край, р-н Минусинский, с. Тесь, "За колхозными гаражами", поле №1, участок №8.     ОКТМО 04633402</t>
  </si>
  <si>
    <t>Красноярский край, р-н Минусинский, с. Тесь "За колхозными гаражами" поле №1, участок №107..    ОКТМО 04633402</t>
  </si>
  <si>
    <t>с. Тесь "За колхозными гаражами" поле №1 участок №44. Почтовый адрес ориентира: Красноярский край, р-н Минусинский.   ОКТМО 04633402</t>
  </si>
  <si>
    <t>с. Тесь "За колхозными гаражами" поле №1 участок №83. Почтовый адрес ориентира: Красноярский край, р-н. Минусинский.    ОКТМО 04633402</t>
  </si>
  <si>
    <t>с. Тесь "За колхозными гаражами" поле №1 участок №79. Почтовый адрес ориентира: Красноярский край, р-н Минусинский.    ОКТМО 04633402</t>
  </si>
  <si>
    <t>Красноярский край, р-н Минусинский, с. Тесь "За колхозными гаражами" поле №1 участок №145.    ОКТМО 04633402</t>
  </si>
  <si>
    <t>Красноярский край, р-н Минусинский, "За колхозными гаражами" поле №1 участок №192.   ОКТМО 04633402</t>
  </si>
  <si>
    <t>Красноярский край, р-н Минусинский, с. Тесь, "Сапоги" поле №2, участок 220.   ОКТМО 04633402</t>
  </si>
  <si>
    <t>р с.Тесь, "Сапоги" поле №2 участок 334. Почтовый адрес ориентира: Красноярский край, р-н. Минусинский   ОКТМО 04633402</t>
  </si>
  <si>
    <t>с.Тесь, "Сапоги" поле. Почтовый адрес ориентира: Красноярский край, р-н. Минусинский.   ОКТМО 04633402</t>
  </si>
  <si>
    <t>Красноярский край, Минусинский район, с. Тесь, "Сапоги", поле №2, участок 241.    ОКТМО 04633402</t>
  </si>
  <si>
    <t>с.Тесь, "Сапоги" поле №2 участок 294. Почтовый адрес ориентира: Красноярский край, р-н. Минусинский.   ОКТМО 04633402</t>
  </si>
  <si>
    <t>с.Тесь, "Сапоги" поле №2 участок 276. Почтовый адрес ориентира: Красноярский край, р-н. Минусинский    ОКТМО 04633402</t>
  </si>
  <si>
    <t>с.Тесь, "Сапоги" поле №2 участок 398. Почтовый адрес ориентира: Красноярский край, р-н. Минусинский   ОКТМО 04633402</t>
  </si>
  <si>
    <t>Красноярский край, Минусинский район, с. Тесь, "Сапоги", поле № 2, участок № 283.   ОКТМО 04633402</t>
  </si>
  <si>
    <t>Красноярский край, Минусинский район, с. Тесь, "Сапоги" поле № 2, участок № 19.   ОКТМО 04633402</t>
  </si>
  <si>
    <t>с.Тесь, "Сапоги" поле №2 участок 185. Почтовый адрес ориентира: Красноярский край, р-н. Минусинский.   ОКТМО 04633402</t>
  </si>
  <si>
    <t>с.Тесь, "Сапоги" поле №2 участок 150. Почтовый адрес ориентира: Красноярский край, р-н. Минусинский.   ОКТМО 04633402</t>
  </si>
  <si>
    <t>с.Тесь, "Сапоги" поле №2 участок 160. Почтовый адрес ориентира: Красноярский край, р-н. Минусинский   ОКТМО 04633402</t>
  </si>
  <si>
    <t>с.Тесь, "Сапоги" поле №2. Почтовый адрес ориентира: Красноярский край, р-н. Минусинский.   ОКТМО 04633402</t>
  </si>
  <si>
    <t>Красноярский край, Минусинский район, 350 метров на юго-запад от д.Малая Иня, пруд "Шиловский".    ОКТМО 04633402</t>
  </si>
  <si>
    <t>участка. Почтовый адрес ориентира: Красноярский край, Минусинский район, с. Тесь, ул. Луговая, 3.    ОКТМО 04633402</t>
  </si>
  <si>
    <t>с. Тесь, ул. Строителей, 6, участок 8     ОКТМО 04633402</t>
  </si>
  <si>
    <t>Красноярский край, Минусинский р-н, с Большая Иня, переулок от ул. Ленина до ул.Мира     ОКТМО 04633402</t>
  </si>
  <si>
    <t>Красноярский край, Минусинский р-н, д.Малый кызыкуль, дорога по улице Лесная               ОКТМО 04633402</t>
  </si>
  <si>
    <t>село Тесь, улица Набережная, дом 9     ОКТМО 04633402</t>
  </si>
  <si>
    <t>Красноярский край, Минусинский район, массив "Искра Ленина", Агат 3.                 ОКТМО 04633402</t>
  </si>
  <si>
    <t>Красноярский край, Минусинский р-н,900 метров на юго-восток от с.Тесь            ОКТМО 04633402</t>
  </si>
  <si>
    <t>полуприцеп-цистерна тракторный ЛКТ-2П 2023 год                                     инвентарный № 1652941</t>
  </si>
  <si>
    <t>Прицеп тракторный самосвальный 2ПТС-6,5 2023 год             инвентарный № 1652942</t>
  </si>
  <si>
    <t>Щетка с поливом коммунальная МК-3 2023 год                        инвентарный № 1652944</t>
  </si>
  <si>
    <t>Погрузчик универсал 800S (БРС к трактору, БРС РО) 1000кг                       инвентарный № 11013400784</t>
  </si>
  <si>
    <t xml:space="preserve"> Игровой комплекс 7 — 14 летГабариты: 3650 × 2330 × 3500 mm инвентарный № 1652994</t>
  </si>
  <si>
    <t>УПД №1 от 15.10.2024 ООО "ГЕОПЛАСТИКА"</t>
  </si>
  <si>
    <t xml:space="preserve"> Качалка на пружине Самолет 3 — 7 летГабариты: 980 × 600 × 840 mm инвентарный № 1653000</t>
  </si>
  <si>
    <t xml:space="preserve"> Качалка-балансир 3 — 7 летГабариты: 2950 × 430 × 790 mm инвентарный № 1652997</t>
  </si>
  <si>
    <t xml:space="preserve"> Качели-балансир Колейдоскоп 3 — 7 летГабариты: 2150 × 470 × 790 mm инвентарный № 1652998</t>
  </si>
  <si>
    <t>Диван-качели (с навесом ) Габариты 2370х1200х1810 mm инвентарный № 1653010</t>
  </si>
  <si>
    <t>Игровой комплекс 3-7 лет Габариты 3360х2100х2940 mm инвентарный № 1653009</t>
  </si>
  <si>
    <t>Игровой модуль Экскаватор  7-14 лет Габариты 1190х290х860mm инвентарный № 1653003</t>
  </si>
  <si>
    <t>Карусель 3 — 14 летГабариты: 1600 × 1600 × 780 mm инвентарный № 1652999</t>
  </si>
  <si>
    <t>Качалка на пружине Мотоцикл 3 — 7 лет Габариты: 780 × 510 × 850 mm инвентарный № 1653001</t>
  </si>
  <si>
    <t>Качели  3 — 7 летГабариты: 1840 × 1640 × 2030 mm инвентарный № 1652996</t>
  </si>
  <si>
    <t>Качели Гнездо 3 — 14 летГабариты: 3060 × 1390 × 2080 mm инвентарный № 1652992</t>
  </si>
  <si>
    <t>Качели двойные 3 — 14 летГабариты: 2970 × 1640 × 2030 mm инвентарный № 1652995</t>
  </si>
  <si>
    <t>Качели детской игровой площадки 1-14 лет Габариты 9140х1680х2620 mm инвентарный № 1653011</t>
  </si>
  <si>
    <t>Песочный дворик 1+Габариты: 5070 × 3950 × 2700 mm инвентарный № 1652993</t>
  </si>
  <si>
    <t>Автомобиль легковой Lada 212140,                    год выпуска 2024, инвентарный № 1653042</t>
  </si>
  <si>
    <t>Остаточная стоимость, руб на 01.03.2025г.</t>
  </si>
  <si>
    <t>ПТС 99 68 556892</t>
  </si>
  <si>
    <t>255862.4 </t>
  </si>
  <si>
    <t xml:space="preserve">Приложение 
к постановлению администрации
Тесинского сельсовета
 от 18.03.2025  № 18-п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</si>
</sst>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_р_."/>
    <numFmt numFmtId="166" formatCode="#,##0.00\ _₽"/>
    <numFmt numFmtId="167" formatCode="#,##0.00\ _₽;[Red]#,##0.00\ _₽"/>
    <numFmt numFmtId="168" formatCode="#,##0.0\ _₽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10"/>
      <color rgb="FF3D3D3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2">
    <xf numFmtId="0" fontId="0" fillId="0" borderId="0"/>
    <xf numFmtId="0" fontId="10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/>
    <xf numFmtId="0" fontId="7" fillId="0" borderId="0" xfId="0" applyFont="1"/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7" fontId="6" fillId="2" borderId="1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2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166" fontId="6" fillId="2" borderId="1" xfId="0" applyNumberFormat="1" applyFont="1" applyFill="1" applyBorder="1" applyAlignment="1">
      <alignment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/>
    </xf>
    <xf numFmtId="165" fontId="8" fillId="2" borderId="18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67" fontId="8" fillId="2" borderId="30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67" fontId="3" fillId="2" borderId="28" xfId="1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wrapText="1"/>
    </xf>
    <xf numFmtId="166" fontId="6" fillId="2" borderId="33" xfId="0" applyNumberFormat="1" applyFont="1" applyFill="1" applyBorder="1" applyAlignment="1">
      <alignment wrapText="1"/>
    </xf>
    <xf numFmtId="0" fontId="8" fillId="2" borderId="33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wrapText="1"/>
    </xf>
    <xf numFmtId="0" fontId="8" fillId="0" borderId="38" xfId="0" applyFont="1" applyBorder="1" applyAlignment="1">
      <alignment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/>
    <xf numFmtId="0" fontId="1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3" fillId="2" borderId="30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4" fontId="1" fillId="0" borderId="40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4" fontId="1" fillId="2" borderId="4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_движимо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H14" sqref="H14"/>
    </sheetView>
  </sheetViews>
  <sheetFormatPr defaultRowHeight="15" x14ac:dyDescent="0.25"/>
  <cols>
    <col min="1" max="1" width="5.5703125" customWidth="1"/>
    <col min="2" max="2" width="22.140625" customWidth="1"/>
    <col min="3" max="3" width="14.28515625" customWidth="1"/>
    <col min="4" max="4" width="12.85546875" customWidth="1"/>
    <col min="5" max="5" width="10.5703125" customWidth="1"/>
    <col min="6" max="6" width="13.5703125" customWidth="1"/>
    <col min="7" max="7" width="9.5703125" customWidth="1"/>
    <col min="8" max="8" width="19.140625" customWidth="1"/>
    <col min="9" max="9" width="17" customWidth="1"/>
  </cols>
  <sheetData>
    <row r="1" spans="1:9" ht="18.75" x14ac:dyDescent="0.3">
      <c r="B1" s="164" t="s">
        <v>260</v>
      </c>
      <c r="C1" s="164"/>
      <c r="D1" s="164"/>
      <c r="E1" s="164"/>
      <c r="F1" s="164"/>
      <c r="G1" s="164"/>
      <c r="H1" s="164"/>
    </row>
    <row r="2" spans="1:9" ht="57" customHeight="1" x14ac:dyDescent="0.3">
      <c r="B2" s="164" t="s">
        <v>261</v>
      </c>
      <c r="C2" s="164"/>
      <c r="D2" s="164"/>
      <c r="E2" s="164"/>
      <c r="F2" s="164"/>
      <c r="G2" s="164"/>
      <c r="H2" s="164"/>
    </row>
    <row r="4" spans="1:9" s="7" customFormat="1" ht="124.15" customHeight="1" thickBot="1" x14ac:dyDescent="0.25">
      <c r="A4" s="33" t="s">
        <v>0</v>
      </c>
      <c r="B4" s="33" t="s">
        <v>262</v>
      </c>
      <c r="C4" s="33" t="s">
        <v>263</v>
      </c>
      <c r="D4" s="33" t="s">
        <v>265</v>
      </c>
      <c r="E4" s="33" t="s">
        <v>264</v>
      </c>
      <c r="F4" s="33" t="s">
        <v>266</v>
      </c>
      <c r="G4" s="33" t="s">
        <v>267</v>
      </c>
      <c r="H4" s="33" t="s">
        <v>268</v>
      </c>
      <c r="I4" s="33" t="s">
        <v>269</v>
      </c>
    </row>
    <row r="5" spans="1:9" s="5" customFormat="1" ht="15.75" customHeight="1" thickBot="1" x14ac:dyDescent="0.35">
      <c r="A5" s="28">
        <v>1</v>
      </c>
      <c r="B5" s="29">
        <v>2</v>
      </c>
      <c r="C5" s="30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</row>
    <row r="6" spans="1:9" s="14" customFormat="1" ht="40.5" customHeight="1" x14ac:dyDescent="0.2">
      <c r="A6" s="15" t="s">
        <v>83</v>
      </c>
      <c r="B6" s="12" t="s">
        <v>83</v>
      </c>
      <c r="C6" s="12" t="s">
        <v>83</v>
      </c>
      <c r="D6" s="12" t="s">
        <v>83</v>
      </c>
      <c r="E6" s="12" t="s">
        <v>83</v>
      </c>
      <c r="F6" s="12" t="s">
        <v>83</v>
      </c>
      <c r="G6" s="12" t="s">
        <v>83</v>
      </c>
      <c r="H6" s="12" t="s">
        <v>83</v>
      </c>
      <c r="I6" s="12" t="s">
        <v>83</v>
      </c>
    </row>
    <row r="7" spans="1:9" s="2" customFormat="1" x14ac:dyDescent="0.25"/>
    <row r="8" spans="1:9" s="6" customFormat="1" ht="15.75" x14ac:dyDescent="0.25"/>
    <row r="9" spans="1:9" s="2" customFormat="1" ht="13.9" x14ac:dyDescent="0.25"/>
    <row r="10" spans="1:9" s="2" customFormat="1" ht="13.9" x14ac:dyDescent="0.25"/>
    <row r="11" spans="1:9" s="2" customFormat="1" ht="13.9" x14ac:dyDescent="0.25"/>
    <row r="12" spans="1:9" s="2" customFormat="1" ht="13.9" x14ac:dyDescent="0.25"/>
    <row r="13" spans="1:9" s="2" customFormat="1" ht="13.9" x14ac:dyDescent="0.25"/>
    <row r="14" spans="1:9" s="2" customFormat="1" ht="13.9" x14ac:dyDescent="0.25"/>
    <row r="15" spans="1:9" s="2" customFormat="1" ht="13.9" x14ac:dyDescent="0.25"/>
    <row r="16" spans="1:9" s="2" customFormat="1" ht="13.9" x14ac:dyDescent="0.25"/>
    <row r="17" s="2" customFormat="1" ht="13.9" x14ac:dyDescent="0.25"/>
    <row r="18" s="2" customFormat="1" ht="13.9" x14ac:dyDescent="0.25"/>
    <row r="19" s="2" customFormat="1" ht="13.9" x14ac:dyDescent="0.25"/>
    <row r="20" s="2" customFormat="1" ht="13.9" x14ac:dyDescent="0.25"/>
    <row r="21" s="2" customFormat="1" ht="13.9" x14ac:dyDescent="0.25"/>
    <row r="22" s="2" customFormat="1" ht="13.9" x14ac:dyDescent="0.25"/>
    <row r="23" s="2" customFormat="1" ht="13.9" x14ac:dyDescent="0.25"/>
    <row r="24" s="2" customFormat="1" ht="13.9" x14ac:dyDescent="0.25"/>
    <row r="25" s="2" customFormat="1" ht="13.9" x14ac:dyDescent="0.25"/>
    <row r="26" s="2" customFormat="1" ht="13.9" x14ac:dyDescent="0.25"/>
    <row r="27" s="2" customFormat="1" ht="13.9" x14ac:dyDescent="0.25"/>
    <row r="28" s="2" customFormat="1" ht="13.9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</sheetData>
  <mergeCells count="2">
    <mergeCell ref="B1:H1"/>
    <mergeCell ref="B2:H2"/>
  </mergeCells>
  <pageMargins left="0.23622047244094491" right="0.23622047244094491" top="0.7480314960629921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I69" sqref="I69"/>
    </sheetView>
  </sheetViews>
  <sheetFormatPr defaultRowHeight="15" x14ac:dyDescent="0.25"/>
  <cols>
    <col min="1" max="1" width="5.5703125" customWidth="1"/>
    <col min="2" max="2" width="22.140625" customWidth="1"/>
    <col min="3" max="4" width="14.28515625" customWidth="1"/>
    <col min="5" max="5" width="13" customWidth="1"/>
    <col min="6" max="6" width="13.5703125" customWidth="1"/>
    <col min="7" max="7" width="9.5703125" customWidth="1"/>
    <col min="8" max="8" width="17.7109375" customWidth="1"/>
    <col min="9" max="9" width="17" customWidth="1"/>
    <col min="10" max="10" width="14.7109375" customWidth="1"/>
  </cols>
  <sheetData>
    <row r="1" spans="1:10" ht="18.75" x14ac:dyDescent="0.3">
      <c r="B1" s="164" t="s">
        <v>250</v>
      </c>
      <c r="C1" s="164"/>
      <c r="D1" s="164"/>
      <c r="E1" s="164"/>
      <c r="F1" s="164"/>
      <c r="G1" s="164"/>
      <c r="H1" s="164"/>
    </row>
    <row r="2" spans="1:10" ht="18.75" x14ac:dyDescent="0.3">
      <c r="B2" s="164" t="s">
        <v>464</v>
      </c>
      <c r="C2" s="164"/>
      <c r="D2" s="164"/>
      <c r="E2" s="164"/>
      <c r="F2" s="164"/>
      <c r="G2" s="164"/>
      <c r="H2" s="164"/>
    </row>
    <row r="4" spans="1:10" s="7" customFormat="1" ht="106.15" customHeight="1" thickBot="1" x14ac:dyDescent="0.25">
      <c r="A4" s="33" t="s">
        <v>0</v>
      </c>
      <c r="B4" s="33" t="s">
        <v>215</v>
      </c>
      <c r="C4" s="33" t="s">
        <v>5</v>
      </c>
      <c r="D4" s="33" t="s">
        <v>6</v>
      </c>
      <c r="E4" s="33" t="s">
        <v>710</v>
      </c>
      <c r="F4" s="33" t="s">
        <v>7</v>
      </c>
      <c r="G4" s="33" t="s">
        <v>8</v>
      </c>
      <c r="H4" s="33" t="s">
        <v>216</v>
      </c>
      <c r="I4" s="33" t="s">
        <v>10</v>
      </c>
      <c r="J4" s="33" t="s">
        <v>11</v>
      </c>
    </row>
    <row r="5" spans="1:10" s="5" customFormat="1" ht="15.75" customHeight="1" thickBot="1" x14ac:dyDescent="0.35">
      <c r="A5" s="34">
        <v>1</v>
      </c>
      <c r="B5" s="35">
        <v>2</v>
      </c>
      <c r="C5" s="3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7">
        <v>10</v>
      </c>
    </row>
    <row r="6" spans="1:10" s="7" customFormat="1" ht="12" customHeight="1" x14ac:dyDescent="0.2">
      <c r="A6" s="32"/>
      <c r="B6" s="165" t="s">
        <v>217</v>
      </c>
      <c r="C6" s="166"/>
      <c r="D6" s="8"/>
      <c r="E6" s="8"/>
      <c r="F6" s="8"/>
      <c r="G6" s="8"/>
      <c r="H6" s="8"/>
      <c r="I6" s="8"/>
      <c r="J6" s="9"/>
    </row>
    <row r="7" spans="1:10" s="14" customFormat="1" ht="149.44999999999999" customHeight="1" x14ac:dyDescent="0.2">
      <c r="A7" s="48">
        <v>1</v>
      </c>
      <c r="B7" s="17" t="s">
        <v>353</v>
      </c>
      <c r="C7" s="78">
        <v>841757.48</v>
      </c>
      <c r="D7" s="78">
        <v>841757.48</v>
      </c>
      <c r="E7" s="79">
        <v>0</v>
      </c>
      <c r="F7" s="51">
        <v>42978</v>
      </c>
      <c r="G7" s="17" t="s">
        <v>83</v>
      </c>
      <c r="H7" s="16" t="s">
        <v>228</v>
      </c>
      <c r="I7" s="123" t="s">
        <v>460</v>
      </c>
      <c r="J7" s="53" t="s">
        <v>82</v>
      </c>
    </row>
    <row r="8" spans="1:10" s="14" customFormat="1" ht="147.6" customHeight="1" x14ac:dyDescent="0.2">
      <c r="A8" s="48">
        <v>2</v>
      </c>
      <c r="B8" s="17" t="s">
        <v>354</v>
      </c>
      <c r="C8" s="78">
        <v>369668.8</v>
      </c>
      <c r="D8" s="78">
        <v>369668.8</v>
      </c>
      <c r="E8" s="79">
        <v>0</v>
      </c>
      <c r="F8" s="51">
        <v>37427</v>
      </c>
      <c r="G8" s="17" t="s">
        <v>83</v>
      </c>
      <c r="H8" s="16" t="s">
        <v>230</v>
      </c>
      <c r="I8" s="123" t="s">
        <v>460</v>
      </c>
      <c r="J8" s="53" t="s">
        <v>82</v>
      </c>
    </row>
    <row r="9" spans="1:10" s="14" customFormat="1" ht="146.44999999999999" customHeight="1" x14ac:dyDescent="0.2">
      <c r="A9" s="48">
        <v>3</v>
      </c>
      <c r="B9" s="17" t="s">
        <v>355</v>
      </c>
      <c r="C9" s="78">
        <v>371933.35</v>
      </c>
      <c r="D9" s="78">
        <v>371933.35</v>
      </c>
      <c r="E9" s="79">
        <v>0</v>
      </c>
      <c r="F9" s="51">
        <v>39196</v>
      </c>
      <c r="G9" s="17" t="s">
        <v>83</v>
      </c>
      <c r="H9" s="16" t="s">
        <v>231</v>
      </c>
      <c r="I9" s="123" t="s">
        <v>460</v>
      </c>
      <c r="J9" s="53" t="s">
        <v>82</v>
      </c>
    </row>
    <row r="10" spans="1:10" s="14" customFormat="1" ht="144" customHeight="1" x14ac:dyDescent="0.2">
      <c r="A10" s="48">
        <v>4</v>
      </c>
      <c r="B10" s="17" t="s">
        <v>356</v>
      </c>
      <c r="C10" s="78">
        <v>249800</v>
      </c>
      <c r="D10" s="78">
        <v>249800</v>
      </c>
      <c r="E10" s="79">
        <v>0</v>
      </c>
      <c r="F10" s="51">
        <v>39247</v>
      </c>
      <c r="G10" s="17" t="s">
        <v>83</v>
      </c>
      <c r="H10" s="16" t="s">
        <v>229</v>
      </c>
      <c r="I10" s="123" t="s">
        <v>460</v>
      </c>
      <c r="J10" s="53" t="s">
        <v>82</v>
      </c>
    </row>
    <row r="11" spans="1:10" s="14" customFormat="1" ht="144" customHeight="1" x14ac:dyDescent="0.2">
      <c r="A11" s="48">
        <v>5</v>
      </c>
      <c r="B11" s="17" t="s">
        <v>709</v>
      </c>
      <c r="C11" s="78">
        <v>976000</v>
      </c>
      <c r="D11" s="78">
        <v>32533.34</v>
      </c>
      <c r="E11" s="79">
        <v>943466.66</v>
      </c>
      <c r="F11" s="51">
        <v>45693</v>
      </c>
      <c r="G11" s="17" t="s">
        <v>83</v>
      </c>
      <c r="H11" s="16" t="s">
        <v>711</v>
      </c>
      <c r="I11" s="123" t="s">
        <v>460</v>
      </c>
      <c r="J11" s="53" t="s">
        <v>82</v>
      </c>
    </row>
    <row r="12" spans="1:10" s="14" customFormat="1" ht="145.9" customHeight="1" x14ac:dyDescent="0.2">
      <c r="A12" s="48">
        <v>6</v>
      </c>
      <c r="B12" s="17" t="s">
        <v>557</v>
      </c>
      <c r="C12" s="80">
        <v>156470</v>
      </c>
      <c r="D12" s="80">
        <v>156470</v>
      </c>
      <c r="E12" s="79">
        <f>C12-D12</f>
        <v>0</v>
      </c>
      <c r="F12" s="51">
        <v>41244</v>
      </c>
      <c r="G12" s="17" t="s">
        <v>83</v>
      </c>
      <c r="H12" s="17" t="s">
        <v>237</v>
      </c>
      <c r="I12" s="123" t="s">
        <v>460</v>
      </c>
      <c r="J12" s="53" t="s">
        <v>82</v>
      </c>
    </row>
    <row r="13" spans="1:10" s="14" customFormat="1" ht="145.15" customHeight="1" x14ac:dyDescent="0.2">
      <c r="A13" s="48">
        <v>7</v>
      </c>
      <c r="B13" s="17" t="s">
        <v>558</v>
      </c>
      <c r="C13" s="78">
        <v>1671988.25</v>
      </c>
      <c r="D13" s="78">
        <f>C13-E13</f>
        <v>933527.08</v>
      </c>
      <c r="E13" s="49">
        <v>738461.17</v>
      </c>
      <c r="F13" s="51">
        <v>43716</v>
      </c>
      <c r="G13" s="17" t="s">
        <v>83</v>
      </c>
      <c r="H13" s="16" t="s">
        <v>271</v>
      </c>
      <c r="I13" s="123" t="s">
        <v>460</v>
      </c>
      <c r="J13" s="53" t="s">
        <v>82</v>
      </c>
    </row>
    <row r="14" spans="1:10" s="14" customFormat="1" ht="143.44999999999999" customHeight="1" x14ac:dyDescent="0.2">
      <c r="A14" s="48">
        <v>8</v>
      </c>
      <c r="B14" s="17" t="s">
        <v>559</v>
      </c>
      <c r="C14" s="49">
        <v>2065260.84</v>
      </c>
      <c r="D14" s="78">
        <f>C14-E14</f>
        <v>803157.04</v>
      </c>
      <c r="E14" s="49">
        <v>1262103.8</v>
      </c>
      <c r="F14" s="81">
        <v>45091</v>
      </c>
      <c r="G14" s="17" t="s">
        <v>83</v>
      </c>
      <c r="H14" s="82" t="s">
        <v>285</v>
      </c>
      <c r="I14" s="123" t="s">
        <v>460</v>
      </c>
      <c r="J14" s="16" t="s">
        <v>82</v>
      </c>
    </row>
    <row r="15" spans="1:10" s="1" customFormat="1" ht="15.75" thickBot="1" x14ac:dyDescent="0.3">
      <c r="A15" s="62"/>
      <c r="B15" s="72" t="s">
        <v>219</v>
      </c>
      <c r="C15" s="73">
        <f>C7+C8+C9+C10+C12+C13+C14+C11</f>
        <v>6702878.7199999997</v>
      </c>
      <c r="D15" s="73">
        <f>D7+D8+D9+D10+D12+D13+D14+D11</f>
        <v>3758847.09</v>
      </c>
      <c r="E15" s="73">
        <f>E7+E8+E9+E10+E12+E13+E14+E11</f>
        <v>2944031.6300000004</v>
      </c>
      <c r="F15" s="74"/>
      <c r="G15" s="64"/>
      <c r="H15" s="18"/>
      <c r="I15" s="63"/>
      <c r="J15" s="65"/>
    </row>
    <row r="16" spans="1:10" s="1" customFormat="1" x14ac:dyDescent="0.25">
      <c r="A16" s="75"/>
      <c r="B16" s="167" t="s">
        <v>218</v>
      </c>
      <c r="C16" s="168"/>
      <c r="D16" s="67"/>
      <c r="E16" s="76"/>
      <c r="F16" s="68"/>
      <c r="G16" s="68"/>
      <c r="H16" s="77"/>
      <c r="I16" s="66"/>
      <c r="J16" s="69"/>
    </row>
    <row r="17" spans="1:10" s="1" customFormat="1" ht="145.15" customHeight="1" x14ac:dyDescent="0.25">
      <c r="A17" s="83">
        <v>9</v>
      </c>
      <c r="B17" s="17" t="s">
        <v>565</v>
      </c>
      <c r="C17" s="84">
        <v>84750</v>
      </c>
      <c r="D17" s="85">
        <v>84750</v>
      </c>
      <c r="E17" s="86">
        <v>0</v>
      </c>
      <c r="F17" s="81">
        <v>44037</v>
      </c>
      <c r="G17" s="17" t="s">
        <v>83</v>
      </c>
      <c r="H17" s="87" t="s">
        <v>291</v>
      </c>
      <c r="I17" s="123" t="s">
        <v>460</v>
      </c>
      <c r="J17" s="88" t="s">
        <v>82</v>
      </c>
    </row>
    <row r="18" spans="1:10" s="1" customFormat="1" ht="140.25" x14ac:dyDescent="0.25">
      <c r="A18" s="83">
        <v>10</v>
      </c>
      <c r="B18" s="87" t="s">
        <v>560</v>
      </c>
      <c r="C18" s="84">
        <v>240000</v>
      </c>
      <c r="D18" s="85">
        <f>C18-E18</f>
        <v>206666.77</v>
      </c>
      <c r="E18" s="86">
        <v>33333.230000000003</v>
      </c>
      <c r="F18" s="81">
        <v>44735</v>
      </c>
      <c r="G18" s="17" t="s">
        <v>83</v>
      </c>
      <c r="H18" s="87" t="s">
        <v>297</v>
      </c>
      <c r="I18" s="123" t="s">
        <v>460</v>
      </c>
      <c r="J18" s="88" t="s">
        <v>82</v>
      </c>
    </row>
    <row r="19" spans="1:10" s="1" customFormat="1" ht="143.44999999999999" customHeight="1" x14ac:dyDescent="0.25">
      <c r="A19" s="83">
        <v>11</v>
      </c>
      <c r="B19" s="87" t="s">
        <v>566</v>
      </c>
      <c r="C19" s="84">
        <v>42000</v>
      </c>
      <c r="D19" s="85">
        <f t="shared" ref="D19:D32" si="0">C19-E19</f>
        <v>42000</v>
      </c>
      <c r="E19" s="86">
        <v>0</v>
      </c>
      <c r="F19" s="81">
        <v>44701</v>
      </c>
      <c r="G19" s="17" t="s">
        <v>83</v>
      </c>
      <c r="H19" s="87" t="s">
        <v>296</v>
      </c>
      <c r="I19" s="124" t="s">
        <v>460</v>
      </c>
      <c r="J19" s="88" t="s">
        <v>82</v>
      </c>
    </row>
    <row r="20" spans="1:10" s="1" customFormat="1" ht="140.25" x14ac:dyDescent="0.25">
      <c r="A20" s="83">
        <v>12</v>
      </c>
      <c r="B20" s="87" t="s">
        <v>567</v>
      </c>
      <c r="C20" s="84">
        <v>88000</v>
      </c>
      <c r="D20" s="85">
        <f t="shared" si="0"/>
        <v>88000</v>
      </c>
      <c r="E20" s="86">
        <v>0</v>
      </c>
      <c r="F20" s="87" t="s">
        <v>289</v>
      </c>
      <c r="G20" s="17" t="s">
        <v>83</v>
      </c>
      <c r="H20" s="87" t="s">
        <v>288</v>
      </c>
      <c r="I20" s="124" t="s">
        <v>460</v>
      </c>
      <c r="J20" s="88" t="s">
        <v>82</v>
      </c>
    </row>
    <row r="21" spans="1:10" s="1" customFormat="1" ht="140.25" x14ac:dyDescent="0.25">
      <c r="A21" s="83">
        <v>13</v>
      </c>
      <c r="B21" s="148" t="s">
        <v>561</v>
      </c>
      <c r="C21" s="49" t="s">
        <v>272</v>
      </c>
      <c r="D21" s="146">
        <v>107427.8</v>
      </c>
      <c r="E21" s="86">
        <v>85942.2</v>
      </c>
      <c r="F21" s="81">
        <v>45091</v>
      </c>
      <c r="G21" s="17" t="s">
        <v>83</v>
      </c>
      <c r="H21" s="87" t="s">
        <v>287</v>
      </c>
      <c r="I21" s="124" t="s">
        <v>460</v>
      </c>
      <c r="J21" s="88" t="s">
        <v>82</v>
      </c>
    </row>
    <row r="22" spans="1:10" s="1" customFormat="1" ht="150" customHeight="1" x14ac:dyDescent="0.25">
      <c r="A22" s="83">
        <v>14</v>
      </c>
      <c r="B22" s="148" t="s">
        <v>562</v>
      </c>
      <c r="C22" s="89">
        <v>98287.6</v>
      </c>
      <c r="D22" s="90">
        <v>98287.6</v>
      </c>
      <c r="E22" s="86">
        <v>0</v>
      </c>
      <c r="F22" s="81">
        <v>45091</v>
      </c>
      <c r="G22" s="17" t="s">
        <v>83</v>
      </c>
      <c r="H22" s="87" t="s">
        <v>287</v>
      </c>
      <c r="I22" s="124" t="s">
        <v>460</v>
      </c>
      <c r="J22" s="88" t="s">
        <v>82</v>
      </c>
    </row>
    <row r="23" spans="1:10" s="1" customFormat="1" ht="140.25" x14ac:dyDescent="0.25">
      <c r="A23" s="83">
        <v>15</v>
      </c>
      <c r="B23" s="148" t="s">
        <v>563</v>
      </c>
      <c r="C23" s="49" t="s">
        <v>273</v>
      </c>
      <c r="D23" s="90">
        <v>0</v>
      </c>
      <c r="E23" s="86">
        <v>74544.740000000005</v>
      </c>
      <c r="F23" s="81">
        <v>45091</v>
      </c>
      <c r="G23" s="17" t="s">
        <v>83</v>
      </c>
      <c r="H23" s="87" t="s">
        <v>287</v>
      </c>
      <c r="I23" s="124" t="s">
        <v>460</v>
      </c>
      <c r="J23" s="88" t="s">
        <v>82</v>
      </c>
    </row>
    <row r="24" spans="1:10" s="1" customFormat="1" ht="145.9" customHeight="1" x14ac:dyDescent="0.25">
      <c r="A24" s="83">
        <v>16</v>
      </c>
      <c r="B24" s="148" t="s">
        <v>690</v>
      </c>
      <c r="C24" s="49" t="s">
        <v>274</v>
      </c>
      <c r="D24" s="92">
        <v>377270.88</v>
      </c>
      <c r="E24" s="86">
        <v>592854.12</v>
      </c>
      <c r="F24" s="81">
        <v>45091</v>
      </c>
      <c r="G24" s="17" t="s">
        <v>83</v>
      </c>
      <c r="H24" s="87" t="s">
        <v>286</v>
      </c>
      <c r="I24" s="124" t="s">
        <v>460</v>
      </c>
      <c r="J24" s="88" t="s">
        <v>82</v>
      </c>
    </row>
    <row r="25" spans="1:10" s="1" customFormat="1" ht="144.6" customHeight="1" x14ac:dyDescent="0.25">
      <c r="A25" s="83">
        <v>17</v>
      </c>
      <c r="B25" s="148" t="s">
        <v>691</v>
      </c>
      <c r="C25" s="49" t="s">
        <v>275</v>
      </c>
      <c r="D25" s="92">
        <v>247728.14</v>
      </c>
      <c r="E25" s="86">
        <v>389288.01</v>
      </c>
      <c r="F25" s="81">
        <v>45091</v>
      </c>
      <c r="G25" s="17" t="s">
        <v>83</v>
      </c>
      <c r="H25" s="82" t="s">
        <v>284</v>
      </c>
      <c r="I25" s="124" t="s">
        <v>460</v>
      </c>
      <c r="J25" s="88" t="s">
        <v>82</v>
      </c>
    </row>
    <row r="26" spans="1:10" s="1" customFormat="1" ht="140.25" x14ac:dyDescent="0.25">
      <c r="A26" s="83">
        <v>18</v>
      </c>
      <c r="B26" s="148" t="s">
        <v>692</v>
      </c>
      <c r="C26" s="49" t="s">
        <v>276</v>
      </c>
      <c r="D26" s="92">
        <v>68810.14</v>
      </c>
      <c r="E26" s="147">
        <v>108130.26</v>
      </c>
      <c r="F26" s="81">
        <v>45091</v>
      </c>
      <c r="G26" s="17" t="s">
        <v>83</v>
      </c>
      <c r="H26" s="87" t="s">
        <v>287</v>
      </c>
      <c r="I26" s="124" t="s">
        <v>460</v>
      </c>
      <c r="J26" s="88" t="s">
        <v>82</v>
      </c>
    </row>
    <row r="27" spans="1:10" s="1" customFormat="1" ht="148.9" customHeight="1" x14ac:dyDescent="0.25">
      <c r="A27" s="83">
        <v>19</v>
      </c>
      <c r="B27" s="17" t="s">
        <v>564</v>
      </c>
      <c r="C27" s="49">
        <v>145947</v>
      </c>
      <c r="D27" s="85">
        <f>C27-E27</f>
        <v>102447</v>
      </c>
      <c r="E27" s="86">
        <v>43500</v>
      </c>
      <c r="F27" s="87">
        <v>2022</v>
      </c>
      <c r="G27" s="17" t="s">
        <v>83</v>
      </c>
      <c r="H27" s="87" t="s">
        <v>295</v>
      </c>
      <c r="I27" s="124" t="s">
        <v>460</v>
      </c>
      <c r="J27" s="88" t="s">
        <v>82</v>
      </c>
    </row>
    <row r="28" spans="1:10" s="1" customFormat="1" ht="140.25" x14ac:dyDescent="0.25">
      <c r="A28" s="83">
        <v>20</v>
      </c>
      <c r="B28" s="87" t="s">
        <v>693</v>
      </c>
      <c r="C28" s="84">
        <v>277000</v>
      </c>
      <c r="D28" s="85">
        <f>C28-E28</f>
        <v>211047.67999999999</v>
      </c>
      <c r="E28" s="86">
        <v>65952.320000000007</v>
      </c>
      <c r="F28" s="81">
        <v>43767</v>
      </c>
      <c r="G28" s="17" t="s">
        <v>83</v>
      </c>
      <c r="H28" s="87" t="s">
        <v>290</v>
      </c>
      <c r="I28" s="124" t="s">
        <v>460</v>
      </c>
      <c r="J28" s="88" t="s">
        <v>82</v>
      </c>
    </row>
    <row r="29" spans="1:10" s="1" customFormat="1" ht="143.44999999999999" customHeight="1" x14ac:dyDescent="0.25">
      <c r="A29" s="83">
        <v>21</v>
      </c>
      <c r="B29" s="4" t="s">
        <v>568</v>
      </c>
      <c r="C29" s="136">
        <v>45500</v>
      </c>
      <c r="D29" s="137">
        <f t="shared" si="0"/>
        <v>45500</v>
      </c>
      <c r="E29" s="138">
        <v>0</v>
      </c>
      <c r="F29" s="139">
        <v>44431</v>
      </c>
      <c r="G29" s="4" t="s">
        <v>83</v>
      </c>
      <c r="H29" s="140" t="s">
        <v>293</v>
      </c>
      <c r="I29" s="141" t="s">
        <v>460</v>
      </c>
      <c r="J29" s="142" t="s">
        <v>82</v>
      </c>
    </row>
    <row r="30" spans="1:10" s="1" customFormat="1" ht="140.25" x14ac:dyDescent="0.25">
      <c r="A30" s="83">
        <v>22</v>
      </c>
      <c r="B30" s="87" t="s">
        <v>569</v>
      </c>
      <c r="C30" s="84">
        <v>44800</v>
      </c>
      <c r="D30" s="90">
        <f t="shared" si="0"/>
        <v>44800</v>
      </c>
      <c r="E30" s="91">
        <v>0</v>
      </c>
      <c r="F30" s="81">
        <v>44735</v>
      </c>
      <c r="G30" s="17" t="s">
        <v>83</v>
      </c>
      <c r="H30" s="87" t="s">
        <v>294</v>
      </c>
      <c r="I30" s="124" t="s">
        <v>460</v>
      </c>
      <c r="J30" s="88" t="s">
        <v>82</v>
      </c>
    </row>
    <row r="31" spans="1:10" s="1" customFormat="1" ht="146.44999999999999" customHeight="1" x14ac:dyDescent="0.25">
      <c r="A31" s="83">
        <v>23</v>
      </c>
      <c r="B31" s="87" t="s">
        <v>570</v>
      </c>
      <c r="C31" s="84">
        <v>53068</v>
      </c>
      <c r="D31" s="90">
        <f t="shared" si="0"/>
        <v>53068</v>
      </c>
      <c r="E31" s="91">
        <v>0</v>
      </c>
      <c r="F31" s="81">
        <v>44287</v>
      </c>
      <c r="G31" s="17" t="s">
        <v>83</v>
      </c>
      <c r="H31" s="87" t="s">
        <v>292</v>
      </c>
      <c r="I31" s="124" t="s">
        <v>460</v>
      </c>
      <c r="J31" s="88" t="s">
        <v>82</v>
      </c>
    </row>
    <row r="32" spans="1:10" s="14" customFormat="1" ht="147.6" customHeight="1" x14ac:dyDescent="0.2">
      <c r="A32" s="83">
        <v>24</v>
      </c>
      <c r="B32" s="87" t="s">
        <v>571</v>
      </c>
      <c r="C32" s="85">
        <v>365521.8</v>
      </c>
      <c r="D32" s="90">
        <f t="shared" si="0"/>
        <v>304785.69</v>
      </c>
      <c r="E32" s="79">
        <v>60736.11</v>
      </c>
      <c r="F32" s="51">
        <v>40620</v>
      </c>
      <c r="G32" s="17" t="s">
        <v>83</v>
      </c>
      <c r="H32" s="17" t="s">
        <v>232</v>
      </c>
      <c r="I32" s="123" t="s">
        <v>460</v>
      </c>
      <c r="J32" s="53" t="s">
        <v>82</v>
      </c>
    </row>
    <row r="33" spans="1:10" s="14" customFormat="1" ht="146.44999999999999" customHeight="1" x14ac:dyDescent="0.2">
      <c r="A33" s="83">
        <v>25</v>
      </c>
      <c r="B33" s="87" t="s">
        <v>572</v>
      </c>
      <c r="C33" s="85">
        <v>65000</v>
      </c>
      <c r="D33" s="92">
        <v>65000</v>
      </c>
      <c r="E33" s="79">
        <f t="shared" ref="E33:E53" si="1">C33-D33</f>
        <v>0</v>
      </c>
      <c r="F33" s="51">
        <v>43291</v>
      </c>
      <c r="G33" s="17" t="s">
        <v>83</v>
      </c>
      <c r="H33" s="17" t="s">
        <v>241</v>
      </c>
      <c r="I33" s="123" t="s">
        <v>460</v>
      </c>
      <c r="J33" s="53" t="s">
        <v>82</v>
      </c>
    </row>
    <row r="34" spans="1:10" s="14" customFormat="1" ht="144.6" customHeight="1" x14ac:dyDescent="0.2">
      <c r="A34" s="83">
        <v>26</v>
      </c>
      <c r="B34" s="87" t="s">
        <v>573</v>
      </c>
      <c r="C34" s="85">
        <v>65000</v>
      </c>
      <c r="D34" s="92">
        <v>65000</v>
      </c>
      <c r="E34" s="79">
        <f t="shared" si="1"/>
        <v>0</v>
      </c>
      <c r="F34" s="51">
        <v>43282</v>
      </c>
      <c r="G34" s="17" t="s">
        <v>83</v>
      </c>
      <c r="H34" s="17" t="s">
        <v>242</v>
      </c>
      <c r="I34" s="123" t="s">
        <v>460</v>
      </c>
      <c r="J34" s="53" t="s">
        <v>82</v>
      </c>
    </row>
    <row r="35" spans="1:10" s="14" customFormat="1" ht="148.9" customHeight="1" x14ac:dyDescent="0.2">
      <c r="A35" s="83">
        <v>27</v>
      </c>
      <c r="B35" s="87" t="s">
        <v>574</v>
      </c>
      <c r="C35" s="85">
        <v>65000</v>
      </c>
      <c r="D35" s="92">
        <v>65000</v>
      </c>
      <c r="E35" s="79">
        <f t="shared" si="1"/>
        <v>0</v>
      </c>
      <c r="F35" s="51">
        <v>43291</v>
      </c>
      <c r="G35" s="17" t="s">
        <v>83</v>
      </c>
      <c r="H35" s="17" t="s">
        <v>243</v>
      </c>
      <c r="I35" s="123" t="s">
        <v>460</v>
      </c>
      <c r="J35" s="53" t="s">
        <v>82</v>
      </c>
    </row>
    <row r="36" spans="1:10" s="14" customFormat="1" ht="146.44999999999999" customHeight="1" x14ac:dyDescent="0.2">
      <c r="A36" s="83">
        <v>28</v>
      </c>
      <c r="B36" s="17" t="s">
        <v>586</v>
      </c>
      <c r="C36" s="49">
        <v>54611</v>
      </c>
      <c r="D36" s="55">
        <v>54611</v>
      </c>
      <c r="E36" s="79">
        <v>0</v>
      </c>
      <c r="F36" s="51">
        <v>45133</v>
      </c>
      <c r="G36" s="17" t="s">
        <v>298</v>
      </c>
      <c r="H36" s="17" t="s">
        <v>597</v>
      </c>
      <c r="I36" s="123" t="s">
        <v>460</v>
      </c>
      <c r="J36" s="53" t="s">
        <v>82</v>
      </c>
    </row>
    <row r="37" spans="1:10" s="14" customFormat="1" ht="147.6" customHeight="1" x14ac:dyDescent="0.2">
      <c r="A37" s="83">
        <v>29</v>
      </c>
      <c r="B37" s="17" t="s">
        <v>575</v>
      </c>
      <c r="C37" s="49">
        <v>49580.6</v>
      </c>
      <c r="D37" s="55">
        <f>C37-E37</f>
        <v>11017.599999999999</v>
      </c>
      <c r="E37" s="79">
        <v>38563</v>
      </c>
      <c r="F37" s="51">
        <v>41974</v>
      </c>
      <c r="G37" s="17" t="s">
        <v>83</v>
      </c>
      <c r="H37" s="17" t="s">
        <v>233</v>
      </c>
      <c r="I37" s="123" t="s">
        <v>460</v>
      </c>
      <c r="J37" s="53" t="s">
        <v>82</v>
      </c>
    </row>
    <row r="38" spans="1:10" s="14" customFormat="1" ht="150" customHeight="1" x14ac:dyDescent="0.2">
      <c r="A38" s="83">
        <v>30</v>
      </c>
      <c r="B38" s="17" t="s">
        <v>576</v>
      </c>
      <c r="C38" s="49">
        <v>245000</v>
      </c>
      <c r="D38" s="55">
        <v>245000</v>
      </c>
      <c r="E38" s="79">
        <f t="shared" si="1"/>
        <v>0</v>
      </c>
      <c r="F38" s="51">
        <v>41260</v>
      </c>
      <c r="G38" s="17" t="s">
        <v>83</v>
      </c>
      <c r="H38" s="17" t="s">
        <v>244</v>
      </c>
      <c r="I38" s="123" t="s">
        <v>460</v>
      </c>
      <c r="J38" s="53" t="s">
        <v>82</v>
      </c>
    </row>
    <row r="39" spans="1:10" s="14" customFormat="1" ht="147" customHeight="1" x14ac:dyDescent="0.2">
      <c r="A39" s="83">
        <v>31</v>
      </c>
      <c r="B39" s="17" t="s">
        <v>577</v>
      </c>
      <c r="C39" s="49">
        <v>154109.9</v>
      </c>
      <c r="D39" s="55">
        <f>C39-E39</f>
        <v>53230.720000000001</v>
      </c>
      <c r="E39" s="79">
        <v>100879.18</v>
      </c>
      <c r="F39" s="51">
        <v>41915</v>
      </c>
      <c r="G39" s="17" t="s">
        <v>83</v>
      </c>
      <c r="H39" s="17" t="s">
        <v>245</v>
      </c>
      <c r="I39" s="123" t="s">
        <v>460</v>
      </c>
      <c r="J39" s="53" t="s">
        <v>82</v>
      </c>
    </row>
    <row r="40" spans="1:10" s="14" customFormat="1" ht="143.44999999999999" customHeight="1" x14ac:dyDescent="0.2">
      <c r="A40" s="83">
        <v>32</v>
      </c>
      <c r="B40" s="17" t="s">
        <v>578</v>
      </c>
      <c r="C40" s="49">
        <v>49800</v>
      </c>
      <c r="D40" s="55">
        <f t="shared" ref="D40" si="2">C40-E40</f>
        <v>17152.919999999998</v>
      </c>
      <c r="E40" s="79">
        <v>32647.08</v>
      </c>
      <c r="F40" s="51">
        <v>41918</v>
      </c>
      <c r="G40" s="17" t="s">
        <v>83</v>
      </c>
      <c r="H40" s="17" t="s">
        <v>246</v>
      </c>
      <c r="I40" s="123" t="s">
        <v>460</v>
      </c>
      <c r="J40" s="53" t="s">
        <v>82</v>
      </c>
    </row>
    <row r="41" spans="1:10" s="14" customFormat="1" ht="143.44999999999999" customHeight="1" x14ac:dyDescent="0.2">
      <c r="A41" s="83">
        <v>33</v>
      </c>
      <c r="B41" s="17" t="s">
        <v>579</v>
      </c>
      <c r="C41" s="49">
        <v>49800</v>
      </c>
      <c r="D41" s="55">
        <f>C41-E41</f>
        <v>17152.919999999998</v>
      </c>
      <c r="E41" s="79">
        <v>32647.08</v>
      </c>
      <c r="F41" s="17" t="s">
        <v>234</v>
      </c>
      <c r="G41" s="17" t="s">
        <v>83</v>
      </c>
      <c r="H41" s="17" t="s">
        <v>246</v>
      </c>
      <c r="I41" s="123" t="s">
        <v>460</v>
      </c>
      <c r="J41" s="53" t="s">
        <v>82</v>
      </c>
    </row>
    <row r="42" spans="1:10" s="14" customFormat="1" ht="147" customHeight="1" x14ac:dyDescent="0.2">
      <c r="A42" s="83">
        <v>34</v>
      </c>
      <c r="B42" s="4" t="s">
        <v>580</v>
      </c>
      <c r="C42" s="49">
        <v>98000</v>
      </c>
      <c r="D42" s="55">
        <f>C42-E42</f>
        <v>33755.279999999999</v>
      </c>
      <c r="E42" s="79">
        <v>64244.72</v>
      </c>
      <c r="F42" s="17" t="s">
        <v>235</v>
      </c>
      <c r="G42" s="17" t="s">
        <v>83</v>
      </c>
      <c r="H42" s="17" t="s">
        <v>247</v>
      </c>
      <c r="I42" s="123" t="s">
        <v>460</v>
      </c>
      <c r="J42" s="53" t="s">
        <v>82</v>
      </c>
    </row>
    <row r="43" spans="1:10" s="14" customFormat="1" ht="147" customHeight="1" x14ac:dyDescent="0.2">
      <c r="A43" s="83">
        <v>35</v>
      </c>
      <c r="B43" s="4" t="s">
        <v>581</v>
      </c>
      <c r="C43" s="49">
        <v>72920</v>
      </c>
      <c r="D43" s="80">
        <v>72920</v>
      </c>
      <c r="E43" s="79">
        <f t="shared" si="1"/>
        <v>0</v>
      </c>
      <c r="F43" s="51">
        <v>42118</v>
      </c>
      <c r="G43" s="17" t="s">
        <v>83</v>
      </c>
      <c r="H43" s="17" t="s">
        <v>236</v>
      </c>
      <c r="I43" s="123" t="s">
        <v>460</v>
      </c>
      <c r="J43" s="53" t="s">
        <v>82</v>
      </c>
    </row>
    <row r="44" spans="1:10" s="14" customFormat="1" ht="149.44999999999999" customHeight="1" x14ac:dyDescent="0.2">
      <c r="A44" s="83">
        <v>36</v>
      </c>
      <c r="B44" s="4" t="s">
        <v>582</v>
      </c>
      <c r="C44" s="49">
        <v>67000</v>
      </c>
      <c r="D44" s="80">
        <v>67000</v>
      </c>
      <c r="E44" s="79">
        <f t="shared" si="1"/>
        <v>0</v>
      </c>
      <c r="F44" s="51">
        <v>42118</v>
      </c>
      <c r="G44" s="17" t="s">
        <v>83</v>
      </c>
      <c r="H44" s="17" t="s">
        <v>248</v>
      </c>
      <c r="I44" s="123" t="s">
        <v>460</v>
      </c>
      <c r="J44" s="53" t="s">
        <v>82</v>
      </c>
    </row>
    <row r="45" spans="1:10" s="14" customFormat="1" ht="145.9" customHeight="1" x14ac:dyDescent="0.2">
      <c r="A45" s="83">
        <v>37</v>
      </c>
      <c r="B45" s="17" t="s">
        <v>587</v>
      </c>
      <c r="C45" s="49">
        <v>49200</v>
      </c>
      <c r="D45" s="80">
        <v>49200</v>
      </c>
      <c r="E45" s="79">
        <v>0</v>
      </c>
      <c r="F45" s="51">
        <v>45090</v>
      </c>
      <c r="G45" s="17" t="s">
        <v>298</v>
      </c>
      <c r="H45" s="17" t="s">
        <v>598</v>
      </c>
      <c r="I45" s="123" t="s">
        <v>460</v>
      </c>
      <c r="J45" s="53" t="s">
        <v>82</v>
      </c>
    </row>
    <row r="46" spans="1:10" s="14" customFormat="1" ht="146.44999999999999" customHeight="1" x14ac:dyDescent="0.2">
      <c r="A46" s="83">
        <v>38</v>
      </c>
      <c r="B46" s="17" t="s">
        <v>588</v>
      </c>
      <c r="C46" s="49">
        <v>744000</v>
      </c>
      <c r="D46" s="80">
        <v>241800</v>
      </c>
      <c r="E46" s="79">
        <v>502200</v>
      </c>
      <c r="F46" s="51">
        <v>45204</v>
      </c>
      <c r="G46" s="17" t="s">
        <v>298</v>
      </c>
      <c r="H46" s="17" t="s">
        <v>594</v>
      </c>
      <c r="I46" s="123" t="s">
        <v>460</v>
      </c>
      <c r="J46" s="53" t="s">
        <v>82</v>
      </c>
    </row>
    <row r="47" spans="1:10" s="14" customFormat="1" ht="144.6" customHeight="1" x14ac:dyDescent="0.2">
      <c r="A47" s="83">
        <v>39</v>
      </c>
      <c r="B47" s="4" t="s">
        <v>583</v>
      </c>
      <c r="C47" s="49">
        <v>53647</v>
      </c>
      <c r="D47" s="55">
        <v>53647</v>
      </c>
      <c r="E47" s="79">
        <f t="shared" si="1"/>
        <v>0</v>
      </c>
      <c r="F47" s="51">
        <v>42783</v>
      </c>
      <c r="G47" s="17" t="s">
        <v>83</v>
      </c>
      <c r="H47" s="17" t="s">
        <v>238</v>
      </c>
      <c r="I47" s="123" t="s">
        <v>460</v>
      </c>
      <c r="J47" s="53" t="s">
        <v>82</v>
      </c>
    </row>
    <row r="48" spans="1:10" s="14" customFormat="1" ht="145.15" customHeight="1" x14ac:dyDescent="0.2">
      <c r="A48" s="83">
        <v>40</v>
      </c>
      <c r="B48" s="4" t="s">
        <v>584</v>
      </c>
      <c r="C48" s="49">
        <v>60952</v>
      </c>
      <c r="D48" s="55">
        <f>C48-E48</f>
        <v>46729.56</v>
      </c>
      <c r="E48" s="79">
        <v>14222.44</v>
      </c>
      <c r="F48" s="51">
        <v>42893</v>
      </c>
      <c r="G48" s="17" t="s">
        <v>83</v>
      </c>
      <c r="H48" s="17" t="s">
        <v>239</v>
      </c>
      <c r="I48" s="123" t="s">
        <v>460</v>
      </c>
      <c r="J48" s="53" t="s">
        <v>82</v>
      </c>
    </row>
    <row r="49" spans="1:10" s="14" customFormat="1" ht="145.15" customHeight="1" x14ac:dyDescent="0.2">
      <c r="A49" s="83">
        <v>41</v>
      </c>
      <c r="B49" s="4" t="s">
        <v>589</v>
      </c>
      <c r="C49" s="49">
        <v>113780</v>
      </c>
      <c r="D49" s="55">
        <v>20317.8</v>
      </c>
      <c r="E49" s="79">
        <v>93462.2</v>
      </c>
      <c r="F49" s="51">
        <v>45258</v>
      </c>
      <c r="G49" s="17" t="s">
        <v>298</v>
      </c>
      <c r="H49" s="17" t="s">
        <v>596</v>
      </c>
      <c r="I49" s="123" t="s">
        <v>460</v>
      </c>
      <c r="J49" s="53" t="s">
        <v>82</v>
      </c>
    </row>
    <row r="50" spans="1:10" s="14" customFormat="1" ht="145.15" customHeight="1" x14ac:dyDescent="0.2">
      <c r="A50" s="83">
        <v>42</v>
      </c>
      <c r="B50" s="4" t="s">
        <v>590</v>
      </c>
      <c r="C50" s="49">
        <v>259100</v>
      </c>
      <c r="D50" s="55">
        <v>84207.5</v>
      </c>
      <c r="E50" s="79">
        <v>174892.5</v>
      </c>
      <c r="F50" s="51">
        <v>45215</v>
      </c>
      <c r="G50" s="17" t="s">
        <v>298</v>
      </c>
      <c r="H50" s="17" t="s">
        <v>595</v>
      </c>
      <c r="I50" s="123" t="s">
        <v>460</v>
      </c>
      <c r="J50" s="53" t="s">
        <v>82</v>
      </c>
    </row>
    <row r="51" spans="1:10" s="14" customFormat="1" ht="145.15" customHeight="1" x14ac:dyDescent="0.2">
      <c r="A51" s="83">
        <v>43</v>
      </c>
      <c r="B51" s="4" t="s">
        <v>591</v>
      </c>
      <c r="C51" s="49">
        <v>47490</v>
      </c>
      <c r="D51" s="55">
        <v>47490</v>
      </c>
      <c r="E51" s="79">
        <v>0</v>
      </c>
      <c r="F51" s="51">
        <v>45418</v>
      </c>
      <c r="G51" s="17" t="s">
        <v>298</v>
      </c>
      <c r="H51" s="17" t="s">
        <v>593</v>
      </c>
      <c r="I51" s="123" t="s">
        <v>460</v>
      </c>
      <c r="J51" s="53" t="s">
        <v>82</v>
      </c>
    </row>
    <row r="52" spans="1:10" s="14" customFormat="1" ht="145.15" customHeight="1" x14ac:dyDescent="0.2">
      <c r="A52" s="83">
        <v>44</v>
      </c>
      <c r="B52" s="4" t="s">
        <v>592</v>
      </c>
      <c r="C52" s="49">
        <v>62490</v>
      </c>
      <c r="D52" s="55">
        <v>62490</v>
      </c>
      <c r="E52" s="79">
        <v>0</v>
      </c>
      <c r="F52" s="51">
        <v>45418</v>
      </c>
      <c r="G52" s="17" t="s">
        <v>298</v>
      </c>
      <c r="H52" s="17" t="s">
        <v>593</v>
      </c>
      <c r="I52" s="123" t="s">
        <v>460</v>
      </c>
      <c r="J52" s="53" t="s">
        <v>82</v>
      </c>
    </row>
    <row r="53" spans="1:10" s="14" customFormat="1" ht="145.15" customHeight="1" x14ac:dyDescent="0.2">
      <c r="A53" s="83">
        <v>45</v>
      </c>
      <c r="B53" s="4" t="s">
        <v>585</v>
      </c>
      <c r="C53" s="49">
        <v>47400</v>
      </c>
      <c r="D53" s="55">
        <v>47400</v>
      </c>
      <c r="E53" s="79">
        <f t="shared" si="1"/>
        <v>0</v>
      </c>
      <c r="F53" s="51">
        <v>43070</v>
      </c>
      <c r="G53" s="17" t="s">
        <v>83</v>
      </c>
      <c r="H53" s="17" t="s">
        <v>240</v>
      </c>
      <c r="I53" s="123" t="s">
        <v>460</v>
      </c>
      <c r="J53" s="53" t="s">
        <v>82</v>
      </c>
    </row>
    <row r="54" spans="1:10" s="14" customFormat="1" ht="145.15" customHeight="1" x14ac:dyDescent="0.2">
      <c r="A54" s="83">
        <v>46</v>
      </c>
      <c r="B54" s="4" t="s">
        <v>694</v>
      </c>
      <c r="C54" s="49">
        <v>357770</v>
      </c>
      <c r="D54" s="55">
        <v>19876.12</v>
      </c>
      <c r="E54" s="79">
        <v>337893.88</v>
      </c>
      <c r="F54" s="51">
        <v>45628</v>
      </c>
      <c r="G54" s="17" t="s">
        <v>298</v>
      </c>
      <c r="H54" s="17" t="s">
        <v>695</v>
      </c>
      <c r="I54" s="123" t="s">
        <v>460</v>
      </c>
      <c r="J54" s="53" t="s">
        <v>82</v>
      </c>
    </row>
    <row r="55" spans="1:10" s="14" customFormat="1" ht="145.15" customHeight="1" x14ac:dyDescent="0.2">
      <c r="A55" s="83">
        <v>47</v>
      </c>
      <c r="B55" s="4" t="s">
        <v>696</v>
      </c>
      <c r="C55" s="49">
        <v>52600</v>
      </c>
      <c r="D55" s="55">
        <v>52600</v>
      </c>
      <c r="E55" s="79">
        <v>0</v>
      </c>
      <c r="F55" s="51">
        <v>45628</v>
      </c>
      <c r="G55" s="17" t="s">
        <v>298</v>
      </c>
      <c r="H55" s="17" t="s">
        <v>695</v>
      </c>
      <c r="I55" s="123" t="s">
        <v>460</v>
      </c>
      <c r="J55" s="53" t="s">
        <v>82</v>
      </c>
    </row>
    <row r="56" spans="1:10" s="14" customFormat="1" ht="145.15" customHeight="1" x14ac:dyDescent="0.2">
      <c r="A56" s="83">
        <v>48</v>
      </c>
      <c r="B56" s="4" t="s">
        <v>697</v>
      </c>
      <c r="C56" s="49">
        <v>48200</v>
      </c>
      <c r="D56" s="55">
        <v>48200</v>
      </c>
      <c r="E56" s="79">
        <v>0</v>
      </c>
      <c r="F56" s="51">
        <v>45628</v>
      </c>
      <c r="G56" s="17" t="s">
        <v>298</v>
      </c>
      <c r="H56" s="17" t="s">
        <v>695</v>
      </c>
      <c r="I56" s="123" t="s">
        <v>460</v>
      </c>
      <c r="J56" s="53" t="s">
        <v>82</v>
      </c>
    </row>
    <row r="57" spans="1:10" s="14" customFormat="1" ht="145.15" customHeight="1" x14ac:dyDescent="0.2">
      <c r="A57" s="83">
        <v>49</v>
      </c>
      <c r="B57" s="4" t="s">
        <v>698</v>
      </c>
      <c r="C57" s="49">
        <v>46800</v>
      </c>
      <c r="D57" s="55">
        <v>0</v>
      </c>
      <c r="E57" s="79">
        <v>46800</v>
      </c>
      <c r="F57" s="51">
        <v>45628</v>
      </c>
      <c r="G57" s="17" t="s">
        <v>298</v>
      </c>
      <c r="H57" s="17" t="s">
        <v>695</v>
      </c>
      <c r="I57" s="123" t="s">
        <v>460</v>
      </c>
      <c r="J57" s="53" t="s">
        <v>82</v>
      </c>
    </row>
    <row r="58" spans="1:10" s="14" customFormat="1" ht="145.15" customHeight="1" x14ac:dyDescent="0.2">
      <c r="A58" s="83">
        <v>50</v>
      </c>
      <c r="B58" s="4" t="s">
        <v>699</v>
      </c>
      <c r="C58" s="49">
        <v>108258</v>
      </c>
      <c r="D58" s="55">
        <v>6014.34</v>
      </c>
      <c r="E58" s="79">
        <v>102243.66</v>
      </c>
      <c r="F58" s="51">
        <v>45628</v>
      </c>
      <c r="G58" s="17" t="s">
        <v>298</v>
      </c>
      <c r="H58" s="17" t="s">
        <v>695</v>
      </c>
      <c r="I58" s="123" t="s">
        <v>460</v>
      </c>
      <c r="J58" s="53" t="s">
        <v>82</v>
      </c>
    </row>
    <row r="59" spans="1:10" s="14" customFormat="1" ht="145.15" customHeight="1" x14ac:dyDescent="0.2">
      <c r="A59" s="83">
        <v>51</v>
      </c>
      <c r="B59" s="4" t="s">
        <v>700</v>
      </c>
      <c r="C59" s="49">
        <v>369567</v>
      </c>
      <c r="D59" s="55">
        <v>20531.5</v>
      </c>
      <c r="E59" s="79">
        <v>349035.5</v>
      </c>
      <c r="F59" s="51">
        <v>45628</v>
      </c>
      <c r="G59" s="17" t="s">
        <v>298</v>
      </c>
      <c r="H59" s="17" t="s">
        <v>695</v>
      </c>
      <c r="I59" s="123" t="s">
        <v>460</v>
      </c>
      <c r="J59" s="53" t="s">
        <v>82</v>
      </c>
    </row>
    <row r="60" spans="1:10" s="14" customFormat="1" ht="145.15" customHeight="1" x14ac:dyDescent="0.2">
      <c r="A60" s="83">
        <v>52</v>
      </c>
      <c r="B60" s="4" t="s">
        <v>701</v>
      </c>
      <c r="C60" s="49">
        <v>85225</v>
      </c>
      <c r="D60" s="55">
        <v>0</v>
      </c>
      <c r="E60" s="79">
        <v>85225</v>
      </c>
      <c r="F60" s="51">
        <v>45628</v>
      </c>
      <c r="G60" s="17" t="s">
        <v>298</v>
      </c>
      <c r="H60" s="17" t="s">
        <v>695</v>
      </c>
      <c r="I60" s="123" t="s">
        <v>460</v>
      </c>
      <c r="J60" s="53" t="s">
        <v>82</v>
      </c>
    </row>
    <row r="61" spans="1:10" s="14" customFormat="1" ht="145.15" customHeight="1" x14ac:dyDescent="0.2">
      <c r="A61" s="83">
        <v>53</v>
      </c>
      <c r="B61" s="4" t="s">
        <v>702</v>
      </c>
      <c r="C61" s="49">
        <v>145438</v>
      </c>
      <c r="D61" s="55">
        <v>8079.88</v>
      </c>
      <c r="E61" s="79">
        <v>137358.12</v>
      </c>
      <c r="F61" s="51">
        <v>45628</v>
      </c>
      <c r="G61" s="17" t="s">
        <v>298</v>
      </c>
      <c r="H61" s="17" t="s">
        <v>695</v>
      </c>
      <c r="I61" s="123" t="s">
        <v>460</v>
      </c>
      <c r="J61" s="53" t="s">
        <v>82</v>
      </c>
    </row>
    <row r="62" spans="1:10" s="14" customFormat="1" ht="145.15" customHeight="1" x14ac:dyDescent="0.2">
      <c r="A62" s="83">
        <v>54</v>
      </c>
      <c r="B62" s="4" t="s">
        <v>703</v>
      </c>
      <c r="C62" s="49">
        <v>52600</v>
      </c>
      <c r="D62" s="55">
        <v>0</v>
      </c>
      <c r="E62" s="79">
        <v>52600</v>
      </c>
      <c r="F62" s="51">
        <v>45628</v>
      </c>
      <c r="G62" s="17" t="s">
        <v>298</v>
      </c>
      <c r="H62" s="17" t="s">
        <v>695</v>
      </c>
      <c r="I62" s="123" t="s">
        <v>460</v>
      </c>
      <c r="J62" s="53" t="s">
        <v>82</v>
      </c>
    </row>
    <row r="63" spans="1:10" s="14" customFormat="1" ht="145.15" customHeight="1" x14ac:dyDescent="0.2">
      <c r="A63" s="83">
        <v>55</v>
      </c>
      <c r="B63" s="4" t="s">
        <v>704</v>
      </c>
      <c r="C63" s="49">
        <v>44278</v>
      </c>
      <c r="D63" s="55">
        <v>0</v>
      </c>
      <c r="E63" s="79">
        <v>44278</v>
      </c>
      <c r="F63" s="51">
        <v>45628</v>
      </c>
      <c r="G63" s="17" t="s">
        <v>298</v>
      </c>
      <c r="H63" s="17" t="s">
        <v>695</v>
      </c>
      <c r="I63" s="123" t="s">
        <v>460</v>
      </c>
      <c r="J63" s="53" t="s">
        <v>82</v>
      </c>
    </row>
    <row r="64" spans="1:10" s="14" customFormat="1" ht="145.15" customHeight="1" x14ac:dyDescent="0.2">
      <c r="A64" s="83">
        <v>56</v>
      </c>
      <c r="B64" s="4" t="s">
        <v>705</v>
      </c>
      <c r="C64" s="49">
        <v>135428</v>
      </c>
      <c r="D64" s="55">
        <v>7523.78</v>
      </c>
      <c r="E64" s="79">
        <v>127904.22</v>
      </c>
      <c r="F64" s="51">
        <v>45628</v>
      </c>
      <c r="G64" s="17" t="s">
        <v>298</v>
      </c>
      <c r="H64" s="17" t="s">
        <v>695</v>
      </c>
      <c r="I64" s="123" t="s">
        <v>460</v>
      </c>
      <c r="J64" s="53" t="s">
        <v>82</v>
      </c>
    </row>
    <row r="65" spans="1:10" s="14" customFormat="1" ht="145.15" customHeight="1" x14ac:dyDescent="0.2">
      <c r="A65" s="83">
        <v>57</v>
      </c>
      <c r="B65" s="4" t="s">
        <v>706</v>
      </c>
      <c r="C65" s="49">
        <v>58442</v>
      </c>
      <c r="D65" s="55">
        <v>0</v>
      </c>
      <c r="E65" s="79">
        <v>58442</v>
      </c>
      <c r="F65" s="51">
        <v>45628</v>
      </c>
      <c r="G65" s="17" t="s">
        <v>298</v>
      </c>
      <c r="H65" s="17" t="s">
        <v>695</v>
      </c>
      <c r="I65" s="123" t="s">
        <v>460</v>
      </c>
      <c r="J65" s="53" t="s">
        <v>82</v>
      </c>
    </row>
    <row r="66" spans="1:10" s="14" customFormat="1" ht="145.15" customHeight="1" x14ac:dyDescent="0.2">
      <c r="A66" s="83">
        <v>58</v>
      </c>
      <c r="B66" s="4" t="s">
        <v>707</v>
      </c>
      <c r="C66" s="49">
        <v>423494</v>
      </c>
      <c r="D66" s="55">
        <v>23527.439999999999</v>
      </c>
      <c r="E66" s="79">
        <v>399966.56</v>
      </c>
      <c r="F66" s="51">
        <v>45628</v>
      </c>
      <c r="G66" s="17" t="s">
        <v>298</v>
      </c>
      <c r="H66" s="17" t="s">
        <v>695</v>
      </c>
      <c r="I66" s="123" t="s">
        <v>460</v>
      </c>
      <c r="J66" s="53" t="s">
        <v>82</v>
      </c>
    </row>
    <row r="67" spans="1:10" s="14" customFormat="1" ht="145.15" customHeight="1" x14ac:dyDescent="0.2">
      <c r="A67" s="83">
        <v>59</v>
      </c>
      <c r="B67" s="4" t="s">
        <v>708</v>
      </c>
      <c r="C67" s="49">
        <v>289915</v>
      </c>
      <c r="D67" s="55">
        <v>16106.38</v>
      </c>
      <c r="E67" s="79">
        <v>273808.62</v>
      </c>
      <c r="F67" s="51">
        <v>45628</v>
      </c>
      <c r="G67" s="17" t="s">
        <v>298</v>
      </c>
      <c r="H67" s="17" t="s">
        <v>695</v>
      </c>
      <c r="I67" s="123" t="s">
        <v>460</v>
      </c>
      <c r="J67" s="53" t="s">
        <v>82</v>
      </c>
    </row>
    <row r="68" spans="1:10" s="1" customFormat="1" x14ac:dyDescent="0.25">
      <c r="A68" s="37"/>
      <c r="B68" s="38" t="s">
        <v>219</v>
      </c>
      <c r="C68" s="39">
        <f>SUM(C17:C67)</f>
        <v>6176769.9000000004</v>
      </c>
      <c r="D68" s="39">
        <f>D17+D18+D19+D20+D21+D22+D23+D24+D25+D26+D27+D28+D29+D30+D31+D32+D33+D34+D35+D36+D37+D38+D39+D40+D41+D42+D43+D44+D45+D46+D47+D48+D49+D50+D51+D52+D53+D54+D55+D56+D57+D58+D59+D60+D61+D62+D63+D64+D65+D66+D67</f>
        <v>3705171.439999999</v>
      </c>
      <c r="E68" s="39">
        <f>SUM(E17:E67)</f>
        <v>4523594.7500000009</v>
      </c>
      <c r="F68" s="12"/>
      <c r="G68" s="12"/>
      <c r="H68" s="16"/>
      <c r="I68" s="10"/>
      <c r="J68" s="13"/>
    </row>
    <row r="69" spans="1:10" s="1" customFormat="1" ht="15.75" thickBot="1" x14ac:dyDescent="0.3">
      <c r="A69" s="40"/>
      <c r="B69" s="41" t="s">
        <v>137</v>
      </c>
      <c r="C69" s="42">
        <f>C15+C68</f>
        <v>12879648.620000001</v>
      </c>
      <c r="D69" s="42">
        <f>D15+D68</f>
        <v>7464018.5299999993</v>
      </c>
      <c r="E69" s="42">
        <f>E15+E68</f>
        <v>7467626.3800000008</v>
      </c>
      <c r="F69" s="20"/>
      <c r="G69" s="20"/>
      <c r="H69" s="18"/>
      <c r="I69" s="19"/>
      <c r="J69" s="21"/>
    </row>
    <row r="70" spans="1:10" s="2" customFormat="1" x14ac:dyDescent="0.25"/>
    <row r="71" spans="1:10" s="6" customFormat="1" ht="15.75" x14ac:dyDescent="0.25">
      <c r="B71" s="6" t="s">
        <v>252</v>
      </c>
      <c r="H71" s="6" t="s">
        <v>254</v>
      </c>
      <c r="I71" s="6" t="s">
        <v>253</v>
      </c>
    </row>
    <row r="72" spans="1:10" s="2" customFormat="1" x14ac:dyDescent="0.25"/>
    <row r="73" spans="1:10" s="2" customFormat="1" x14ac:dyDescent="0.25"/>
    <row r="74" spans="1:10" s="2" customFormat="1" x14ac:dyDescent="0.25"/>
    <row r="75" spans="1:10" s="2" customFormat="1" x14ac:dyDescent="0.25"/>
    <row r="76" spans="1:10" s="2" customFormat="1" x14ac:dyDescent="0.25"/>
    <row r="77" spans="1:10" s="2" customFormat="1" x14ac:dyDescent="0.25"/>
    <row r="78" spans="1:10" s="2" customFormat="1" x14ac:dyDescent="0.25"/>
    <row r="79" spans="1:10" s="2" customFormat="1" x14ac:dyDescent="0.25"/>
    <row r="80" spans="1:1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</sheetData>
  <mergeCells count="4">
    <mergeCell ref="B6:C6"/>
    <mergeCell ref="B16:C16"/>
    <mergeCell ref="B1:H1"/>
    <mergeCell ref="B2:H2"/>
  </mergeCells>
  <pageMargins left="0.23622047244094491" right="0.23622047244094491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6"/>
  <sheetViews>
    <sheetView tabSelected="1" zoomScaleNormal="100" workbookViewId="0">
      <selection activeCell="H9" sqref="H9"/>
    </sheetView>
  </sheetViews>
  <sheetFormatPr defaultRowHeight="15" x14ac:dyDescent="0.25"/>
  <cols>
    <col min="1" max="1" width="4" customWidth="1"/>
    <col min="2" max="2" width="10.7109375" customWidth="1"/>
    <col min="3" max="3" width="16.42578125" customWidth="1"/>
    <col min="4" max="4" width="7.5703125" customWidth="1"/>
    <col min="5" max="5" width="12.7109375" customWidth="1"/>
    <col min="6" max="6" width="13.5703125" customWidth="1"/>
    <col min="7" max="7" width="14.28515625" customWidth="1"/>
    <col min="8" max="8" width="13.28515625" customWidth="1"/>
    <col min="9" max="9" width="14.140625" customWidth="1"/>
    <col min="10" max="10" width="10.140625" customWidth="1"/>
    <col min="11" max="11" width="7.85546875" customWidth="1"/>
    <col min="12" max="12" width="12.5703125" customWidth="1"/>
    <col min="13" max="13" width="17.28515625" customWidth="1"/>
    <col min="14" max="14" width="8.140625" customWidth="1"/>
    <col min="15" max="15" width="10.85546875" customWidth="1"/>
    <col min="16" max="16" width="12" customWidth="1"/>
    <col min="17" max="17" width="9.7109375" customWidth="1"/>
  </cols>
  <sheetData>
    <row r="1" spans="1:17" ht="80.25" customHeight="1" x14ac:dyDescent="0.3">
      <c r="M1" s="185" t="s">
        <v>713</v>
      </c>
      <c r="N1" s="185"/>
      <c r="O1" s="185"/>
      <c r="P1" s="185"/>
      <c r="Q1" s="185"/>
    </row>
    <row r="2" spans="1:17" ht="18.75" customHeight="1" x14ac:dyDescent="0.3">
      <c r="A2" s="186" t="s">
        <v>249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17" ht="18.75" customHeight="1" x14ac:dyDescent="0.3">
      <c r="A3" s="186" t="s">
        <v>251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7" ht="4.1500000000000004" customHeight="1" thickBot="1" x14ac:dyDescent="0.3">
      <c r="A4" s="98"/>
      <c r="B4" s="98"/>
      <c r="C4" s="98"/>
      <c r="D4" s="98"/>
      <c r="E4" s="98"/>
      <c r="F4" s="98"/>
      <c r="G4" s="98"/>
    </row>
    <row r="5" spans="1:17" s="7" customFormat="1" ht="136.15" customHeight="1" thickBot="1" x14ac:dyDescent="0.25">
      <c r="A5" s="154" t="s">
        <v>0</v>
      </c>
      <c r="B5" s="155" t="s">
        <v>1</v>
      </c>
      <c r="C5" s="155" t="s">
        <v>2</v>
      </c>
      <c r="D5" s="155" t="s">
        <v>3</v>
      </c>
      <c r="E5" s="155" t="s">
        <v>84</v>
      </c>
      <c r="F5" s="155" t="s">
        <v>4</v>
      </c>
      <c r="G5" s="155" t="s">
        <v>5</v>
      </c>
      <c r="H5" s="109" t="s">
        <v>6</v>
      </c>
      <c r="I5" s="109" t="s">
        <v>710</v>
      </c>
      <c r="J5" s="109" t="s">
        <v>7</v>
      </c>
      <c r="K5" s="109" t="s">
        <v>8</v>
      </c>
      <c r="L5" s="109" t="s">
        <v>9</v>
      </c>
      <c r="M5" s="109" t="s">
        <v>10</v>
      </c>
      <c r="N5" s="111" t="s">
        <v>11</v>
      </c>
      <c r="O5" s="130" t="s">
        <v>467</v>
      </c>
      <c r="P5" s="131" t="s">
        <v>2</v>
      </c>
      <c r="Q5" s="132" t="s">
        <v>3</v>
      </c>
    </row>
    <row r="6" spans="1:17" s="24" customFormat="1" ht="15.75" customHeight="1" thickBot="1" x14ac:dyDescent="0.35">
      <c r="A6" s="156">
        <v>1</v>
      </c>
      <c r="B6" s="157">
        <v>2</v>
      </c>
      <c r="C6" s="157">
        <v>3</v>
      </c>
      <c r="D6" s="157">
        <v>4</v>
      </c>
      <c r="E6" s="157">
        <v>5</v>
      </c>
      <c r="F6" s="157">
        <v>6</v>
      </c>
      <c r="G6" s="157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35">
        <v>14</v>
      </c>
      <c r="O6" s="127">
        <v>15</v>
      </c>
      <c r="P6" s="128">
        <v>16</v>
      </c>
      <c r="Q6" s="129">
        <v>17</v>
      </c>
    </row>
    <row r="7" spans="1:17" s="24" customFormat="1" ht="15.75" customHeight="1" thickBot="1" x14ac:dyDescent="0.25">
      <c r="A7" s="169" t="s">
        <v>461</v>
      </c>
      <c r="B7" s="170"/>
      <c r="C7" s="171"/>
      <c r="D7" s="158"/>
      <c r="E7" s="158"/>
      <c r="F7" s="158"/>
      <c r="G7" s="158"/>
      <c r="H7" s="125"/>
      <c r="I7" s="125"/>
      <c r="J7" s="125"/>
      <c r="K7" s="125"/>
      <c r="L7" s="125"/>
      <c r="M7" s="125"/>
      <c r="N7" s="125"/>
      <c r="O7" s="126"/>
      <c r="P7" s="126"/>
      <c r="Q7" s="126"/>
    </row>
    <row r="8" spans="1:17" s="7" customFormat="1" ht="13.5" customHeight="1" x14ac:dyDescent="0.2">
      <c r="A8" s="179" t="s">
        <v>135</v>
      </c>
      <c r="B8" s="180"/>
      <c r="C8" s="181"/>
      <c r="D8" s="159"/>
      <c r="E8" s="159"/>
      <c r="F8" s="159"/>
      <c r="G8" s="159"/>
      <c r="H8" s="25"/>
      <c r="I8" s="25"/>
      <c r="J8" s="25"/>
      <c r="K8" s="25"/>
      <c r="L8" s="25"/>
      <c r="M8" s="25"/>
      <c r="N8" s="112"/>
      <c r="O8" s="117"/>
      <c r="P8" s="117"/>
      <c r="Q8" s="117"/>
    </row>
    <row r="9" spans="1:17" s="7" customFormat="1" ht="27" customHeight="1" x14ac:dyDescent="0.2">
      <c r="A9" s="182" t="s">
        <v>255</v>
      </c>
      <c r="B9" s="183"/>
      <c r="C9" s="184"/>
      <c r="D9" s="52"/>
      <c r="E9" s="52"/>
      <c r="F9" s="52"/>
      <c r="G9" s="52"/>
      <c r="H9" s="10"/>
      <c r="I9" s="10"/>
      <c r="J9" s="10"/>
      <c r="K9" s="10"/>
      <c r="L9" s="10"/>
      <c r="M9" s="10"/>
      <c r="N9" s="113"/>
      <c r="O9" s="117"/>
      <c r="P9" s="117"/>
      <c r="Q9" s="117"/>
    </row>
    <row r="10" spans="1:17" s="11" customFormat="1" ht="163.9" customHeight="1" x14ac:dyDescent="0.2">
      <c r="A10" s="48">
        <v>1</v>
      </c>
      <c r="B10" s="43" t="s">
        <v>255</v>
      </c>
      <c r="C10" s="43" t="s">
        <v>357</v>
      </c>
      <c r="D10" s="17" t="s">
        <v>12</v>
      </c>
      <c r="E10" s="49">
        <v>1418</v>
      </c>
      <c r="F10" s="49">
        <v>219974.34</v>
      </c>
      <c r="G10" s="93">
        <v>219974.34</v>
      </c>
      <c r="H10" s="50">
        <v>0</v>
      </c>
      <c r="I10" s="49">
        <v>219974.34</v>
      </c>
      <c r="J10" s="51">
        <v>41478</v>
      </c>
      <c r="K10" s="17" t="s">
        <v>83</v>
      </c>
      <c r="L10" s="16" t="s">
        <v>47</v>
      </c>
      <c r="M10" s="110" t="s">
        <v>456</v>
      </c>
      <c r="N10" s="114" t="s">
        <v>82</v>
      </c>
      <c r="O10" s="43" t="s">
        <v>140</v>
      </c>
      <c r="P10" s="43" t="s">
        <v>357</v>
      </c>
      <c r="Q10" s="17" t="s">
        <v>155</v>
      </c>
    </row>
    <row r="11" spans="1:17" s="11" customFormat="1" ht="150" customHeight="1" x14ac:dyDescent="0.2">
      <c r="A11" s="48">
        <v>2</v>
      </c>
      <c r="B11" s="43" t="s">
        <v>255</v>
      </c>
      <c r="C11" s="43" t="s">
        <v>358</v>
      </c>
      <c r="D11" s="17" t="s">
        <v>13</v>
      </c>
      <c r="E11" s="49">
        <v>3888</v>
      </c>
      <c r="F11" s="49">
        <v>603145.43999999994</v>
      </c>
      <c r="G11" s="93">
        <v>603145.43999999994</v>
      </c>
      <c r="H11" s="50">
        <v>0</v>
      </c>
      <c r="I11" s="49">
        <v>603145.43999999994</v>
      </c>
      <c r="J11" s="51">
        <v>41478</v>
      </c>
      <c r="K11" s="17" t="s">
        <v>83</v>
      </c>
      <c r="L11" s="16" t="s">
        <v>48</v>
      </c>
      <c r="M11" s="110" t="s">
        <v>457</v>
      </c>
      <c r="N11" s="114" t="s">
        <v>82</v>
      </c>
      <c r="O11" s="43" t="s">
        <v>140</v>
      </c>
      <c r="P11" s="43" t="s">
        <v>358</v>
      </c>
      <c r="Q11" s="17" t="s">
        <v>148</v>
      </c>
    </row>
    <row r="12" spans="1:17" s="11" customFormat="1" ht="144" customHeight="1" x14ac:dyDescent="0.2">
      <c r="A12" s="48">
        <v>3</v>
      </c>
      <c r="B12" s="43" t="s">
        <v>255</v>
      </c>
      <c r="C12" s="43" t="s">
        <v>359</v>
      </c>
      <c r="D12" s="17" t="s">
        <v>14</v>
      </c>
      <c r="E12" s="49">
        <v>1425</v>
      </c>
      <c r="F12" s="49" t="s">
        <v>338</v>
      </c>
      <c r="G12" s="94" t="s">
        <v>338</v>
      </c>
      <c r="H12" s="50">
        <v>0</v>
      </c>
      <c r="I12" s="49" t="s">
        <v>338</v>
      </c>
      <c r="J12" s="51">
        <v>41478</v>
      </c>
      <c r="K12" s="17" t="s">
        <v>83</v>
      </c>
      <c r="L12" s="16" t="s">
        <v>49</v>
      </c>
      <c r="M12" s="110" t="s">
        <v>457</v>
      </c>
      <c r="N12" s="114" t="s">
        <v>82</v>
      </c>
      <c r="O12" s="43" t="s">
        <v>140</v>
      </c>
      <c r="P12" s="43" t="s">
        <v>359</v>
      </c>
      <c r="Q12" s="17" t="s">
        <v>154</v>
      </c>
    </row>
    <row r="13" spans="1:17" s="11" customFormat="1" ht="144" customHeight="1" x14ac:dyDescent="0.2">
      <c r="A13" s="48">
        <v>4</v>
      </c>
      <c r="B13" s="43" t="s">
        <v>255</v>
      </c>
      <c r="C13" s="43" t="s">
        <v>360</v>
      </c>
      <c r="D13" s="17" t="s">
        <v>15</v>
      </c>
      <c r="E13" s="49">
        <v>11007</v>
      </c>
      <c r="F13" s="49" t="s">
        <v>339</v>
      </c>
      <c r="G13" s="94" t="s">
        <v>339</v>
      </c>
      <c r="H13" s="50">
        <v>0</v>
      </c>
      <c r="I13" s="49" t="s">
        <v>339</v>
      </c>
      <c r="J13" s="51">
        <v>41478</v>
      </c>
      <c r="K13" s="17" t="s">
        <v>83</v>
      </c>
      <c r="L13" s="16" t="s">
        <v>50</v>
      </c>
      <c r="M13" s="110" t="s">
        <v>457</v>
      </c>
      <c r="N13" s="114" t="s">
        <v>82</v>
      </c>
      <c r="O13" s="43" t="s">
        <v>140</v>
      </c>
      <c r="P13" s="43" t="s">
        <v>360</v>
      </c>
      <c r="Q13" s="17" t="s">
        <v>153</v>
      </c>
    </row>
    <row r="14" spans="1:17" s="11" customFormat="1" ht="144" customHeight="1" x14ac:dyDescent="0.2">
      <c r="A14" s="48">
        <v>5</v>
      </c>
      <c r="B14" s="43" t="s">
        <v>255</v>
      </c>
      <c r="C14" s="43" t="s">
        <v>361</v>
      </c>
      <c r="D14" s="17" t="s">
        <v>16</v>
      </c>
      <c r="E14" s="49">
        <v>7155</v>
      </c>
      <c r="F14" s="49">
        <v>1109955.1499999999</v>
      </c>
      <c r="G14" s="93">
        <v>1109955.1499999999</v>
      </c>
      <c r="H14" s="50">
        <v>0</v>
      </c>
      <c r="I14" s="49">
        <v>1109955.1499999999</v>
      </c>
      <c r="J14" s="51">
        <v>41478</v>
      </c>
      <c r="K14" s="17" t="s">
        <v>83</v>
      </c>
      <c r="L14" s="16" t="s">
        <v>51</v>
      </c>
      <c r="M14" s="110" t="s">
        <v>457</v>
      </c>
      <c r="N14" s="114" t="s">
        <v>82</v>
      </c>
      <c r="O14" s="43" t="s">
        <v>140</v>
      </c>
      <c r="P14" s="43" t="s">
        <v>361</v>
      </c>
      <c r="Q14" s="17" t="s">
        <v>144</v>
      </c>
    </row>
    <row r="15" spans="1:17" s="11" customFormat="1" ht="144" customHeight="1" x14ac:dyDescent="0.2">
      <c r="A15" s="48">
        <v>6</v>
      </c>
      <c r="B15" s="43" t="s">
        <v>255</v>
      </c>
      <c r="C15" s="43" t="s">
        <v>362</v>
      </c>
      <c r="D15" s="17" t="s">
        <v>17</v>
      </c>
      <c r="E15" s="49">
        <v>7363</v>
      </c>
      <c r="F15" s="93">
        <v>1142222.19</v>
      </c>
      <c r="G15" s="93">
        <v>1142222.19</v>
      </c>
      <c r="H15" s="50">
        <v>0</v>
      </c>
      <c r="I15" s="93">
        <v>1142222.19</v>
      </c>
      <c r="J15" s="51">
        <v>41478</v>
      </c>
      <c r="K15" s="17" t="s">
        <v>83</v>
      </c>
      <c r="L15" s="16" t="s">
        <v>52</v>
      </c>
      <c r="M15" s="110" t="s">
        <v>457</v>
      </c>
      <c r="N15" s="114" t="s">
        <v>82</v>
      </c>
      <c r="O15" s="43" t="s">
        <v>140</v>
      </c>
      <c r="P15" s="43" t="s">
        <v>362</v>
      </c>
      <c r="Q15" s="17" t="s">
        <v>143</v>
      </c>
    </row>
    <row r="16" spans="1:17" s="11" customFormat="1" ht="149.44999999999999" customHeight="1" x14ac:dyDescent="0.2">
      <c r="A16" s="48">
        <v>7</v>
      </c>
      <c r="B16" s="43" t="s">
        <v>255</v>
      </c>
      <c r="C16" s="43" t="s">
        <v>363</v>
      </c>
      <c r="D16" s="17" t="s">
        <v>18</v>
      </c>
      <c r="E16" s="49">
        <v>7446</v>
      </c>
      <c r="F16" s="49">
        <v>1155097.98</v>
      </c>
      <c r="G16" s="93">
        <v>1155097.98</v>
      </c>
      <c r="H16" s="50">
        <v>0</v>
      </c>
      <c r="I16" s="49">
        <v>1155097.98</v>
      </c>
      <c r="J16" s="51">
        <v>41478</v>
      </c>
      <c r="K16" s="17" t="s">
        <v>83</v>
      </c>
      <c r="L16" s="16" t="s">
        <v>53</v>
      </c>
      <c r="M16" s="110" t="s">
        <v>457</v>
      </c>
      <c r="N16" s="114" t="s">
        <v>82</v>
      </c>
      <c r="O16" s="43" t="s">
        <v>140</v>
      </c>
      <c r="P16" s="43" t="s">
        <v>363</v>
      </c>
      <c r="Q16" s="17" t="s">
        <v>145</v>
      </c>
    </row>
    <row r="17" spans="1:17" s="11" customFormat="1" ht="149.44999999999999" customHeight="1" x14ac:dyDescent="0.2">
      <c r="A17" s="48">
        <v>8</v>
      </c>
      <c r="B17" s="43" t="s">
        <v>255</v>
      </c>
      <c r="C17" s="43" t="s">
        <v>364</v>
      </c>
      <c r="D17" s="17" t="s">
        <v>19</v>
      </c>
      <c r="E17" s="49">
        <v>3508</v>
      </c>
      <c r="F17" s="49">
        <v>544196.04</v>
      </c>
      <c r="G17" s="93">
        <v>544196.04</v>
      </c>
      <c r="H17" s="50">
        <v>0</v>
      </c>
      <c r="I17" s="49">
        <v>544196.04</v>
      </c>
      <c r="J17" s="51">
        <v>41435</v>
      </c>
      <c r="K17" s="17" t="s">
        <v>83</v>
      </c>
      <c r="L17" s="16" t="s">
        <v>54</v>
      </c>
      <c r="M17" s="110" t="s">
        <v>457</v>
      </c>
      <c r="N17" s="114" t="s">
        <v>82</v>
      </c>
      <c r="O17" s="43" t="s">
        <v>140</v>
      </c>
      <c r="P17" s="43" t="s">
        <v>364</v>
      </c>
      <c r="Q17" s="17" t="s">
        <v>160</v>
      </c>
    </row>
    <row r="18" spans="1:17" s="11" customFormat="1" ht="140.25" x14ac:dyDescent="0.2">
      <c r="A18" s="48">
        <v>9</v>
      </c>
      <c r="B18" s="43" t="s">
        <v>255</v>
      </c>
      <c r="C18" s="43" t="s">
        <v>365</v>
      </c>
      <c r="D18" s="17" t="s">
        <v>20</v>
      </c>
      <c r="E18" s="49">
        <v>4160</v>
      </c>
      <c r="F18" s="49" t="s">
        <v>344</v>
      </c>
      <c r="G18" s="94" t="s">
        <v>345</v>
      </c>
      <c r="H18" s="50">
        <v>0</v>
      </c>
      <c r="I18" s="49" t="s">
        <v>344</v>
      </c>
      <c r="J18" s="51">
        <v>41478</v>
      </c>
      <c r="K18" s="17" t="s">
        <v>83</v>
      </c>
      <c r="L18" s="16" t="s">
        <v>55</v>
      </c>
      <c r="M18" s="110" t="s">
        <v>457</v>
      </c>
      <c r="N18" s="114" t="s">
        <v>82</v>
      </c>
      <c r="O18" s="43" t="s">
        <v>140</v>
      </c>
      <c r="P18" s="43" t="s">
        <v>365</v>
      </c>
      <c r="Q18" s="17" t="s">
        <v>156</v>
      </c>
    </row>
    <row r="19" spans="1:17" s="11" customFormat="1" ht="140.25" x14ac:dyDescent="0.2">
      <c r="A19" s="48">
        <v>10</v>
      </c>
      <c r="B19" s="43" t="s">
        <v>255</v>
      </c>
      <c r="C19" s="43" t="s">
        <v>366</v>
      </c>
      <c r="D19" s="17" t="s">
        <v>21</v>
      </c>
      <c r="E19" s="50">
        <v>4481</v>
      </c>
      <c r="F19" s="50" t="s">
        <v>340</v>
      </c>
      <c r="G19" s="94" t="s">
        <v>340</v>
      </c>
      <c r="H19" s="50">
        <v>0</v>
      </c>
      <c r="I19" s="50" t="s">
        <v>340</v>
      </c>
      <c r="J19" s="51">
        <v>41478</v>
      </c>
      <c r="K19" s="17" t="s">
        <v>83</v>
      </c>
      <c r="L19" s="16" t="s">
        <v>56</v>
      </c>
      <c r="M19" s="110" t="s">
        <v>457</v>
      </c>
      <c r="N19" s="114" t="s">
        <v>82</v>
      </c>
      <c r="O19" s="43" t="s">
        <v>140</v>
      </c>
      <c r="P19" s="43" t="s">
        <v>366</v>
      </c>
      <c r="Q19" s="17" t="s">
        <v>158</v>
      </c>
    </row>
    <row r="20" spans="1:17" s="11" customFormat="1" ht="140.25" x14ac:dyDescent="0.2">
      <c r="A20" s="48">
        <v>11</v>
      </c>
      <c r="B20" s="43" t="s">
        <v>255</v>
      </c>
      <c r="C20" s="43" t="s">
        <v>367</v>
      </c>
      <c r="D20" s="17" t="s">
        <v>22</v>
      </c>
      <c r="E20" s="50">
        <v>6006</v>
      </c>
      <c r="F20" s="50">
        <v>931710.78</v>
      </c>
      <c r="G20" s="93">
        <v>931710.78</v>
      </c>
      <c r="H20" s="50">
        <v>0</v>
      </c>
      <c r="I20" s="50">
        <v>931710.78</v>
      </c>
      <c r="J20" s="51">
        <v>41478</v>
      </c>
      <c r="K20" s="17" t="s">
        <v>83</v>
      </c>
      <c r="L20" s="16" t="s">
        <v>57</v>
      </c>
      <c r="M20" s="110" t="s">
        <v>457</v>
      </c>
      <c r="N20" s="114" t="s">
        <v>82</v>
      </c>
      <c r="O20" s="43" t="s">
        <v>140</v>
      </c>
      <c r="P20" s="43" t="s">
        <v>367</v>
      </c>
      <c r="Q20" s="17" t="s">
        <v>161</v>
      </c>
    </row>
    <row r="21" spans="1:17" s="11" customFormat="1" ht="140.25" x14ac:dyDescent="0.2">
      <c r="A21" s="48">
        <v>12</v>
      </c>
      <c r="B21" s="43" t="s">
        <v>255</v>
      </c>
      <c r="C21" s="43" t="s">
        <v>368</v>
      </c>
      <c r="D21" s="17" t="s">
        <v>23</v>
      </c>
      <c r="E21" s="50">
        <v>9641</v>
      </c>
      <c r="F21" s="50">
        <v>2222636.14</v>
      </c>
      <c r="G21" s="93">
        <v>2222636.14</v>
      </c>
      <c r="H21" s="50">
        <v>0</v>
      </c>
      <c r="I21" s="50">
        <v>2222636.14</v>
      </c>
      <c r="J21" s="51">
        <v>41044</v>
      </c>
      <c r="K21" s="17" t="s">
        <v>83</v>
      </c>
      <c r="L21" s="16" t="s">
        <v>58</v>
      </c>
      <c r="M21" s="110" t="s">
        <v>458</v>
      </c>
      <c r="N21" s="114" t="s">
        <v>82</v>
      </c>
      <c r="O21" s="43" t="s">
        <v>140</v>
      </c>
      <c r="P21" s="43" t="s">
        <v>368</v>
      </c>
      <c r="Q21" s="17" t="s">
        <v>141</v>
      </c>
    </row>
    <row r="22" spans="1:17" s="11" customFormat="1" ht="140.25" x14ac:dyDescent="0.2">
      <c r="A22" s="48">
        <v>13</v>
      </c>
      <c r="B22" s="43" t="s">
        <v>255</v>
      </c>
      <c r="C22" s="43" t="s">
        <v>369</v>
      </c>
      <c r="D22" s="17" t="s">
        <v>24</v>
      </c>
      <c r="E22" s="50">
        <v>16684</v>
      </c>
      <c r="F22" s="50">
        <v>2588188.92</v>
      </c>
      <c r="G22" s="93">
        <v>2588188.92</v>
      </c>
      <c r="H22" s="50">
        <v>0</v>
      </c>
      <c r="I22" s="50">
        <v>2588188.92</v>
      </c>
      <c r="J22" s="51">
        <v>41044</v>
      </c>
      <c r="K22" s="17" t="s">
        <v>83</v>
      </c>
      <c r="L22" s="16" t="s">
        <v>59</v>
      </c>
      <c r="M22" s="110" t="s">
        <v>457</v>
      </c>
      <c r="N22" s="114" t="s">
        <v>82</v>
      </c>
      <c r="O22" s="43" t="s">
        <v>140</v>
      </c>
      <c r="P22" s="43" t="s">
        <v>369</v>
      </c>
      <c r="Q22" s="17" t="s">
        <v>152</v>
      </c>
    </row>
    <row r="23" spans="1:17" s="11" customFormat="1" ht="148.15" customHeight="1" x14ac:dyDescent="0.2">
      <c r="A23" s="48">
        <v>14</v>
      </c>
      <c r="B23" s="43" t="s">
        <v>255</v>
      </c>
      <c r="C23" s="43" t="s">
        <v>370</v>
      </c>
      <c r="D23" s="17" t="s">
        <v>298</v>
      </c>
      <c r="E23" s="50">
        <v>2400</v>
      </c>
      <c r="F23" s="50" t="s">
        <v>298</v>
      </c>
      <c r="G23" s="50" t="s">
        <v>298</v>
      </c>
      <c r="H23" s="50" t="s">
        <v>298</v>
      </c>
      <c r="I23" s="50" t="s">
        <v>298</v>
      </c>
      <c r="J23" s="51" t="s">
        <v>298</v>
      </c>
      <c r="K23" s="17" t="s">
        <v>298</v>
      </c>
      <c r="L23" s="17" t="s">
        <v>330</v>
      </c>
      <c r="M23" s="110" t="s">
        <v>457</v>
      </c>
      <c r="N23" s="114" t="s">
        <v>82</v>
      </c>
      <c r="O23" s="43" t="s">
        <v>140</v>
      </c>
      <c r="P23" s="43" t="s">
        <v>370</v>
      </c>
      <c r="Q23" s="17" t="s">
        <v>298</v>
      </c>
    </row>
    <row r="24" spans="1:17" s="11" customFormat="1" ht="140.25" x14ac:dyDescent="0.2">
      <c r="A24" s="48">
        <v>15</v>
      </c>
      <c r="B24" s="43" t="s">
        <v>255</v>
      </c>
      <c r="C24" s="43" t="s">
        <v>371</v>
      </c>
      <c r="D24" s="17" t="s">
        <v>298</v>
      </c>
      <c r="E24" s="50">
        <v>600</v>
      </c>
      <c r="F24" s="50" t="s">
        <v>298</v>
      </c>
      <c r="G24" s="50" t="s">
        <v>298</v>
      </c>
      <c r="H24" s="50" t="s">
        <v>298</v>
      </c>
      <c r="I24" s="50" t="s">
        <v>298</v>
      </c>
      <c r="J24" s="51" t="s">
        <v>298</v>
      </c>
      <c r="K24" s="17" t="s">
        <v>298</v>
      </c>
      <c r="L24" s="17" t="s">
        <v>330</v>
      </c>
      <c r="M24" s="110" t="s">
        <v>457</v>
      </c>
      <c r="N24" s="114" t="s">
        <v>82</v>
      </c>
      <c r="O24" s="43" t="s">
        <v>140</v>
      </c>
      <c r="P24" s="43" t="s">
        <v>371</v>
      </c>
      <c r="Q24" s="17" t="s">
        <v>298</v>
      </c>
    </row>
    <row r="25" spans="1:17" s="11" customFormat="1" ht="140.25" x14ac:dyDescent="0.2">
      <c r="A25" s="48">
        <v>16</v>
      </c>
      <c r="B25" s="43" t="s">
        <v>255</v>
      </c>
      <c r="C25" s="43" t="s">
        <v>372</v>
      </c>
      <c r="D25" s="17" t="s">
        <v>626</v>
      </c>
      <c r="E25" s="50">
        <v>11580</v>
      </c>
      <c r="F25" s="50" t="s">
        <v>298</v>
      </c>
      <c r="G25" s="50" t="s">
        <v>298</v>
      </c>
      <c r="H25" s="50" t="s">
        <v>298</v>
      </c>
      <c r="I25" s="50" t="s">
        <v>298</v>
      </c>
      <c r="J25" s="51">
        <v>45602</v>
      </c>
      <c r="K25" s="17" t="s">
        <v>298</v>
      </c>
      <c r="L25" s="17" t="s">
        <v>627</v>
      </c>
      <c r="M25" s="110" t="s">
        <v>457</v>
      </c>
      <c r="N25" s="114" t="s">
        <v>82</v>
      </c>
      <c r="O25" s="43" t="s">
        <v>140</v>
      </c>
      <c r="P25" s="43" t="s">
        <v>372</v>
      </c>
      <c r="Q25" s="17" t="s">
        <v>298</v>
      </c>
    </row>
    <row r="26" spans="1:17" s="11" customFormat="1" ht="140.25" x14ac:dyDescent="0.2">
      <c r="A26" s="48">
        <v>17</v>
      </c>
      <c r="B26" s="43" t="s">
        <v>255</v>
      </c>
      <c r="C26" s="43" t="s">
        <v>373</v>
      </c>
      <c r="D26" s="17" t="s">
        <v>622</v>
      </c>
      <c r="E26" s="50">
        <v>4458</v>
      </c>
      <c r="F26" s="50" t="s">
        <v>298</v>
      </c>
      <c r="G26" s="50" t="s">
        <v>298</v>
      </c>
      <c r="H26" s="50" t="s">
        <v>298</v>
      </c>
      <c r="I26" s="50" t="s">
        <v>298</v>
      </c>
      <c r="J26" s="51">
        <v>45602</v>
      </c>
      <c r="K26" s="17" t="s">
        <v>298</v>
      </c>
      <c r="L26" s="17" t="s">
        <v>623</v>
      </c>
      <c r="M26" s="110" t="s">
        <v>457</v>
      </c>
      <c r="N26" s="114" t="s">
        <v>82</v>
      </c>
      <c r="O26" s="43" t="s">
        <v>140</v>
      </c>
      <c r="P26" s="43" t="s">
        <v>373</v>
      </c>
      <c r="Q26" s="17" t="s">
        <v>298</v>
      </c>
    </row>
    <row r="27" spans="1:17" s="11" customFormat="1" ht="140.25" x14ac:dyDescent="0.2">
      <c r="A27" s="48">
        <v>18</v>
      </c>
      <c r="B27" s="43" t="s">
        <v>255</v>
      </c>
      <c r="C27" s="43" t="s">
        <v>374</v>
      </c>
      <c r="D27" s="17" t="s">
        <v>620</v>
      </c>
      <c r="E27" s="50">
        <v>4131</v>
      </c>
      <c r="F27" s="50" t="s">
        <v>298</v>
      </c>
      <c r="G27" s="50" t="s">
        <v>298</v>
      </c>
      <c r="H27" s="50" t="s">
        <v>298</v>
      </c>
      <c r="I27" s="50" t="s">
        <v>298</v>
      </c>
      <c r="J27" s="51">
        <v>45602</v>
      </c>
      <c r="K27" s="17" t="s">
        <v>298</v>
      </c>
      <c r="L27" s="17" t="s">
        <v>621</v>
      </c>
      <c r="M27" s="110" t="s">
        <v>457</v>
      </c>
      <c r="N27" s="114" t="s">
        <v>82</v>
      </c>
      <c r="O27" s="43" t="s">
        <v>140</v>
      </c>
      <c r="P27" s="43" t="s">
        <v>374</v>
      </c>
      <c r="Q27" s="17" t="s">
        <v>298</v>
      </c>
    </row>
    <row r="28" spans="1:17" s="11" customFormat="1" ht="140.25" x14ac:dyDescent="0.2">
      <c r="A28" s="48">
        <v>19</v>
      </c>
      <c r="B28" s="43" t="s">
        <v>255</v>
      </c>
      <c r="C28" s="43" t="s">
        <v>375</v>
      </c>
      <c r="D28" s="17" t="s">
        <v>628</v>
      </c>
      <c r="E28" s="50">
        <v>4239</v>
      </c>
      <c r="F28" s="50" t="s">
        <v>298</v>
      </c>
      <c r="G28" s="50" t="s">
        <v>298</v>
      </c>
      <c r="H28" s="50" t="s">
        <v>298</v>
      </c>
      <c r="I28" s="50" t="s">
        <v>298</v>
      </c>
      <c r="J28" s="51">
        <v>45602</v>
      </c>
      <c r="K28" s="17" t="s">
        <v>298</v>
      </c>
      <c r="L28" s="17" t="s">
        <v>629</v>
      </c>
      <c r="M28" s="110" t="s">
        <v>457</v>
      </c>
      <c r="N28" s="114" t="s">
        <v>82</v>
      </c>
      <c r="O28" s="43" t="s">
        <v>140</v>
      </c>
      <c r="P28" s="43" t="s">
        <v>375</v>
      </c>
      <c r="Q28" s="17" t="s">
        <v>298</v>
      </c>
    </row>
    <row r="29" spans="1:17" s="11" customFormat="1" ht="140.25" x14ac:dyDescent="0.2">
      <c r="A29" s="48">
        <v>20</v>
      </c>
      <c r="B29" s="43" t="s">
        <v>255</v>
      </c>
      <c r="C29" s="43" t="s">
        <v>376</v>
      </c>
      <c r="D29" s="17" t="s">
        <v>298</v>
      </c>
      <c r="E29" s="50">
        <v>3000</v>
      </c>
      <c r="F29" s="50" t="s">
        <v>298</v>
      </c>
      <c r="G29" s="50" t="s">
        <v>298</v>
      </c>
      <c r="H29" s="50" t="s">
        <v>298</v>
      </c>
      <c r="I29" s="50" t="s">
        <v>298</v>
      </c>
      <c r="J29" s="51" t="s">
        <v>298</v>
      </c>
      <c r="K29" s="17" t="s">
        <v>298</v>
      </c>
      <c r="L29" s="17" t="s">
        <v>330</v>
      </c>
      <c r="M29" s="110" t="s">
        <v>457</v>
      </c>
      <c r="N29" s="114" t="s">
        <v>82</v>
      </c>
      <c r="O29" s="43" t="s">
        <v>140</v>
      </c>
      <c r="P29" s="43" t="s">
        <v>376</v>
      </c>
      <c r="Q29" s="17" t="s">
        <v>298</v>
      </c>
    </row>
    <row r="30" spans="1:17" s="11" customFormat="1" ht="140.25" x14ac:dyDescent="0.2">
      <c r="A30" s="48">
        <v>21</v>
      </c>
      <c r="B30" s="43" t="s">
        <v>255</v>
      </c>
      <c r="C30" s="43" t="s">
        <v>377</v>
      </c>
      <c r="D30" s="17" t="s">
        <v>624</v>
      </c>
      <c r="E30" s="50">
        <v>7719</v>
      </c>
      <c r="F30" s="50" t="s">
        <v>298</v>
      </c>
      <c r="G30" s="50" t="s">
        <v>298</v>
      </c>
      <c r="H30" s="50" t="s">
        <v>298</v>
      </c>
      <c r="I30" s="50" t="s">
        <v>298</v>
      </c>
      <c r="J30" s="51">
        <v>45602</v>
      </c>
      <c r="K30" s="17" t="s">
        <v>298</v>
      </c>
      <c r="L30" s="17" t="s">
        <v>625</v>
      </c>
      <c r="M30" s="110" t="s">
        <v>457</v>
      </c>
      <c r="N30" s="114" t="s">
        <v>82</v>
      </c>
      <c r="O30" s="43" t="s">
        <v>140</v>
      </c>
      <c r="P30" s="43" t="s">
        <v>377</v>
      </c>
      <c r="Q30" s="17" t="s">
        <v>298</v>
      </c>
    </row>
    <row r="31" spans="1:17" s="11" customFormat="1" ht="140.25" x14ac:dyDescent="0.2">
      <c r="A31" s="48">
        <v>22</v>
      </c>
      <c r="B31" s="43" t="s">
        <v>255</v>
      </c>
      <c r="C31" s="43" t="s">
        <v>378</v>
      </c>
      <c r="D31" s="17" t="s">
        <v>632</v>
      </c>
      <c r="E31" s="50">
        <v>5279</v>
      </c>
      <c r="F31" s="50" t="s">
        <v>298</v>
      </c>
      <c r="G31" s="50" t="s">
        <v>298</v>
      </c>
      <c r="H31" s="50" t="s">
        <v>298</v>
      </c>
      <c r="I31" s="50" t="s">
        <v>298</v>
      </c>
      <c r="J31" s="51">
        <v>45602</v>
      </c>
      <c r="K31" s="17" t="s">
        <v>298</v>
      </c>
      <c r="L31" s="17" t="s">
        <v>633</v>
      </c>
      <c r="M31" s="110" t="s">
        <v>457</v>
      </c>
      <c r="N31" s="114" t="s">
        <v>82</v>
      </c>
      <c r="O31" s="43" t="s">
        <v>140</v>
      </c>
      <c r="P31" s="43" t="s">
        <v>378</v>
      </c>
      <c r="Q31" s="17" t="s">
        <v>298</v>
      </c>
    </row>
    <row r="32" spans="1:17" s="11" customFormat="1" ht="157.9" customHeight="1" x14ac:dyDescent="0.2">
      <c r="A32" s="48">
        <v>23</v>
      </c>
      <c r="B32" s="43" t="s">
        <v>255</v>
      </c>
      <c r="C32" s="43" t="s">
        <v>379</v>
      </c>
      <c r="D32" s="17" t="s">
        <v>630</v>
      </c>
      <c r="E32" s="50">
        <v>6386</v>
      </c>
      <c r="F32" s="50" t="s">
        <v>298</v>
      </c>
      <c r="G32" s="50" t="s">
        <v>298</v>
      </c>
      <c r="H32" s="50" t="s">
        <v>298</v>
      </c>
      <c r="I32" s="50" t="s">
        <v>298</v>
      </c>
      <c r="J32" s="51">
        <v>45604</v>
      </c>
      <c r="K32" s="17" t="s">
        <v>298</v>
      </c>
      <c r="L32" s="17" t="s">
        <v>631</v>
      </c>
      <c r="M32" s="110" t="s">
        <v>457</v>
      </c>
      <c r="N32" s="114" t="s">
        <v>82</v>
      </c>
      <c r="O32" s="43" t="s">
        <v>140</v>
      </c>
      <c r="P32" s="43" t="s">
        <v>379</v>
      </c>
      <c r="Q32" s="17" t="s">
        <v>298</v>
      </c>
    </row>
    <row r="33" spans="1:17" s="11" customFormat="1" ht="169.15" customHeight="1" x14ac:dyDescent="0.2">
      <c r="A33" s="48">
        <v>24</v>
      </c>
      <c r="B33" s="43" t="s">
        <v>255</v>
      </c>
      <c r="C33" s="43" t="s">
        <v>380</v>
      </c>
      <c r="D33" s="17" t="s">
        <v>634</v>
      </c>
      <c r="E33" s="50">
        <v>4763</v>
      </c>
      <c r="F33" s="50" t="s">
        <v>298</v>
      </c>
      <c r="G33" s="50" t="s">
        <v>298</v>
      </c>
      <c r="H33" s="50" t="s">
        <v>298</v>
      </c>
      <c r="I33" s="50" t="s">
        <v>298</v>
      </c>
      <c r="J33" s="51">
        <v>45602</v>
      </c>
      <c r="K33" s="17" t="s">
        <v>298</v>
      </c>
      <c r="L33" s="17" t="s">
        <v>635</v>
      </c>
      <c r="M33" s="110" t="s">
        <v>457</v>
      </c>
      <c r="N33" s="114" t="s">
        <v>82</v>
      </c>
      <c r="O33" s="43" t="s">
        <v>140</v>
      </c>
      <c r="P33" s="43" t="s">
        <v>380</v>
      </c>
      <c r="Q33" s="17" t="s">
        <v>298</v>
      </c>
    </row>
    <row r="34" spans="1:17" s="11" customFormat="1" ht="147" customHeight="1" x14ac:dyDescent="0.2">
      <c r="A34" s="48">
        <v>25</v>
      </c>
      <c r="B34" s="43" t="s">
        <v>255</v>
      </c>
      <c r="C34" s="43" t="s">
        <v>381</v>
      </c>
      <c r="D34" s="17" t="s">
        <v>298</v>
      </c>
      <c r="E34" s="50">
        <v>800</v>
      </c>
      <c r="F34" s="50" t="s">
        <v>298</v>
      </c>
      <c r="G34" s="50" t="s">
        <v>298</v>
      </c>
      <c r="H34" s="50" t="s">
        <v>298</v>
      </c>
      <c r="I34" s="50" t="s">
        <v>298</v>
      </c>
      <c r="J34" s="51" t="s">
        <v>298</v>
      </c>
      <c r="K34" s="17" t="s">
        <v>298</v>
      </c>
      <c r="L34" s="17" t="s">
        <v>301</v>
      </c>
      <c r="M34" s="110" t="s">
        <v>457</v>
      </c>
      <c r="N34" s="114" t="s">
        <v>82</v>
      </c>
      <c r="O34" s="43" t="s">
        <v>140</v>
      </c>
      <c r="P34" s="43" t="s">
        <v>381</v>
      </c>
      <c r="Q34" s="17" t="s">
        <v>298</v>
      </c>
    </row>
    <row r="35" spans="1:17" s="11" customFormat="1" ht="150.6" customHeight="1" x14ac:dyDescent="0.2">
      <c r="A35" s="48">
        <v>26</v>
      </c>
      <c r="B35" s="43" t="s">
        <v>255</v>
      </c>
      <c r="C35" s="43" t="s">
        <v>382</v>
      </c>
      <c r="D35" s="17" t="s">
        <v>298</v>
      </c>
      <c r="E35" s="50">
        <v>1043</v>
      </c>
      <c r="F35" s="50" t="s">
        <v>298</v>
      </c>
      <c r="G35" s="50" t="s">
        <v>298</v>
      </c>
      <c r="H35" s="50" t="s">
        <v>298</v>
      </c>
      <c r="I35" s="50" t="s">
        <v>298</v>
      </c>
      <c r="J35" s="51" t="s">
        <v>298</v>
      </c>
      <c r="K35" s="17" t="s">
        <v>298</v>
      </c>
      <c r="L35" s="17" t="s">
        <v>301</v>
      </c>
      <c r="M35" s="110" t="s">
        <v>457</v>
      </c>
      <c r="N35" s="114" t="s">
        <v>82</v>
      </c>
      <c r="O35" s="43" t="s">
        <v>140</v>
      </c>
      <c r="P35" s="43" t="s">
        <v>382</v>
      </c>
      <c r="Q35" s="17" t="s">
        <v>298</v>
      </c>
    </row>
    <row r="36" spans="1:17" s="11" customFormat="1" ht="157.9" customHeight="1" x14ac:dyDescent="0.2">
      <c r="A36" s="48">
        <v>27</v>
      </c>
      <c r="B36" s="43" t="s">
        <v>255</v>
      </c>
      <c r="C36" s="43" t="s">
        <v>383</v>
      </c>
      <c r="D36" s="17" t="s">
        <v>298</v>
      </c>
      <c r="E36" s="50">
        <v>1090</v>
      </c>
      <c r="F36" s="50" t="s">
        <v>298</v>
      </c>
      <c r="G36" s="50" t="s">
        <v>298</v>
      </c>
      <c r="H36" s="50" t="s">
        <v>298</v>
      </c>
      <c r="I36" s="50" t="s">
        <v>298</v>
      </c>
      <c r="J36" s="51" t="s">
        <v>298</v>
      </c>
      <c r="K36" s="17" t="s">
        <v>298</v>
      </c>
      <c r="L36" s="17" t="s">
        <v>301</v>
      </c>
      <c r="M36" s="110" t="s">
        <v>457</v>
      </c>
      <c r="N36" s="114" t="s">
        <v>82</v>
      </c>
      <c r="O36" s="43" t="s">
        <v>140</v>
      </c>
      <c r="P36" s="43" t="s">
        <v>383</v>
      </c>
      <c r="Q36" s="17" t="s">
        <v>298</v>
      </c>
    </row>
    <row r="37" spans="1:17" s="11" customFormat="1" ht="151.15" customHeight="1" x14ac:dyDescent="0.2">
      <c r="A37" s="48">
        <v>28</v>
      </c>
      <c r="B37" s="43" t="s">
        <v>255</v>
      </c>
      <c r="C37" s="43" t="s">
        <v>384</v>
      </c>
      <c r="D37" s="17" t="s">
        <v>298</v>
      </c>
      <c r="E37" s="50">
        <v>420</v>
      </c>
      <c r="F37" s="50" t="s">
        <v>298</v>
      </c>
      <c r="G37" s="50" t="s">
        <v>298</v>
      </c>
      <c r="H37" s="50" t="s">
        <v>298</v>
      </c>
      <c r="I37" s="50" t="s">
        <v>298</v>
      </c>
      <c r="J37" s="51" t="s">
        <v>298</v>
      </c>
      <c r="K37" s="17" t="s">
        <v>298</v>
      </c>
      <c r="L37" s="17" t="s">
        <v>301</v>
      </c>
      <c r="M37" s="110" t="s">
        <v>457</v>
      </c>
      <c r="N37" s="114" t="s">
        <v>82</v>
      </c>
      <c r="O37" s="43" t="s">
        <v>140</v>
      </c>
      <c r="P37" s="43" t="s">
        <v>384</v>
      </c>
      <c r="Q37" s="17" t="s">
        <v>298</v>
      </c>
    </row>
    <row r="38" spans="1:17" s="11" customFormat="1" ht="156.6" customHeight="1" x14ac:dyDescent="0.2">
      <c r="A38" s="48">
        <v>29</v>
      </c>
      <c r="B38" s="43" t="s">
        <v>255</v>
      </c>
      <c r="C38" s="43" t="s">
        <v>385</v>
      </c>
      <c r="D38" s="17" t="s">
        <v>298</v>
      </c>
      <c r="E38" s="50">
        <v>503</v>
      </c>
      <c r="F38" s="50" t="s">
        <v>298</v>
      </c>
      <c r="G38" s="50" t="s">
        <v>298</v>
      </c>
      <c r="H38" s="50" t="s">
        <v>298</v>
      </c>
      <c r="I38" s="50" t="s">
        <v>298</v>
      </c>
      <c r="J38" s="51" t="s">
        <v>298</v>
      </c>
      <c r="K38" s="17" t="s">
        <v>298</v>
      </c>
      <c r="L38" s="17" t="s">
        <v>301</v>
      </c>
      <c r="M38" s="110" t="s">
        <v>457</v>
      </c>
      <c r="N38" s="114" t="s">
        <v>82</v>
      </c>
      <c r="O38" s="43" t="s">
        <v>140</v>
      </c>
      <c r="P38" s="43" t="s">
        <v>385</v>
      </c>
      <c r="Q38" s="17" t="s">
        <v>298</v>
      </c>
    </row>
    <row r="39" spans="1:17" s="11" customFormat="1" ht="175.15" customHeight="1" x14ac:dyDescent="0.2">
      <c r="A39" s="48">
        <v>30</v>
      </c>
      <c r="B39" s="43" t="s">
        <v>255</v>
      </c>
      <c r="C39" s="43" t="s">
        <v>386</v>
      </c>
      <c r="D39" s="17" t="s">
        <v>298</v>
      </c>
      <c r="E39" s="50">
        <v>160</v>
      </c>
      <c r="F39" s="50" t="s">
        <v>298</v>
      </c>
      <c r="G39" s="50" t="s">
        <v>298</v>
      </c>
      <c r="H39" s="50" t="s">
        <v>298</v>
      </c>
      <c r="I39" s="50" t="s">
        <v>298</v>
      </c>
      <c r="J39" s="51" t="s">
        <v>298</v>
      </c>
      <c r="K39" s="17" t="s">
        <v>298</v>
      </c>
      <c r="L39" s="17" t="s">
        <v>301</v>
      </c>
      <c r="M39" s="110" t="s">
        <v>457</v>
      </c>
      <c r="N39" s="114" t="s">
        <v>82</v>
      </c>
      <c r="O39" s="43" t="s">
        <v>140</v>
      </c>
      <c r="P39" s="43" t="s">
        <v>386</v>
      </c>
      <c r="Q39" s="17" t="s">
        <v>298</v>
      </c>
    </row>
    <row r="40" spans="1:17" s="11" customFormat="1" ht="140.25" x14ac:dyDescent="0.2">
      <c r="A40" s="48">
        <v>31</v>
      </c>
      <c r="B40" s="43" t="s">
        <v>255</v>
      </c>
      <c r="C40" s="43" t="s">
        <v>387</v>
      </c>
      <c r="D40" s="17" t="s">
        <v>298</v>
      </c>
      <c r="E40" s="50">
        <v>250</v>
      </c>
      <c r="F40" s="50" t="s">
        <v>298</v>
      </c>
      <c r="G40" s="50" t="s">
        <v>298</v>
      </c>
      <c r="H40" s="50" t="s">
        <v>298</v>
      </c>
      <c r="I40" s="50" t="s">
        <v>298</v>
      </c>
      <c r="J40" s="51" t="s">
        <v>298</v>
      </c>
      <c r="K40" s="17" t="s">
        <v>298</v>
      </c>
      <c r="L40" s="17" t="s">
        <v>301</v>
      </c>
      <c r="M40" s="110" t="s">
        <v>457</v>
      </c>
      <c r="N40" s="114" t="s">
        <v>82</v>
      </c>
      <c r="O40" s="43" t="s">
        <v>140</v>
      </c>
      <c r="P40" s="43" t="s">
        <v>387</v>
      </c>
      <c r="Q40" s="17" t="s">
        <v>298</v>
      </c>
    </row>
    <row r="41" spans="1:17" s="11" customFormat="1" ht="175.15" customHeight="1" x14ac:dyDescent="0.2">
      <c r="A41" s="48">
        <v>32</v>
      </c>
      <c r="B41" s="43" t="s">
        <v>255</v>
      </c>
      <c r="C41" s="43" t="s">
        <v>388</v>
      </c>
      <c r="D41" s="17" t="s">
        <v>298</v>
      </c>
      <c r="E41" s="50">
        <v>695</v>
      </c>
      <c r="F41" s="50" t="s">
        <v>298</v>
      </c>
      <c r="G41" s="50" t="s">
        <v>298</v>
      </c>
      <c r="H41" s="50" t="s">
        <v>298</v>
      </c>
      <c r="I41" s="50" t="s">
        <v>298</v>
      </c>
      <c r="J41" s="51" t="s">
        <v>298</v>
      </c>
      <c r="K41" s="17" t="s">
        <v>298</v>
      </c>
      <c r="L41" s="17" t="s">
        <v>301</v>
      </c>
      <c r="M41" s="110" t="s">
        <v>457</v>
      </c>
      <c r="N41" s="114" t="s">
        <v>82</v>
      </c>
      <c r="O41" s="43" t="s">
        <v>140</v>
      </c>
      <c r="P41" s="43" t="s">
        <v>388</v>
      </c>
      <c r="Q41" s="17" t="s">
        <v>298</v>
      </c>
    </row>
    <row r="42" spans="1:17" s="11" customFormat="1" ht="163.15" customHeight="1" x14ac:dyDescent="0.2">
      <c r="A42" s="48">
        <v>33</v>
      </c>
      <c r="B42" s="43" t="s">
        <v>255</v>
      </c>
      <c r="C42" s="43" t="s">
        <v>389</v>
      </c>
      <c r="D42" s="17" t="s">
        <v>298</v>
      </c>
      <c r="E42" s="50">
        <v>600</v>
      </c>
      <c r="F42" s="50" t="s">
        <v>298</v>
      </c>
      <c r="G42" s="50" t="s">
        <v>298</v>
      </c>
      <c r="H42" s="50" t="s">
        <v>298</v>
      </c>
      <c r="I42" s="50" t="s">
        <v>298</v>
      </c>
      <c r="J42" s="51" t="s">
        <v>298</v>
      </c>
      <c r="K42" s="17" t="s">
        <v>298</v>
      </c>
      <c r="L42" s="17" t="s">
        <v>301</v>
      </c>
      <c r="M42" s="110" t="s">
        <v>457</v>
      </c>
      <c r="N42" s="114" t="s">
        <v>82</v>
      </c>
      <c r="O42" s="43" t="s">
        <v>140</v>
      </c>
      <c r="P42" s="43" t="s">
        <v>389</v>
      </c>
      <c r="Q42" s="17" t="s">
        <v>298</v>
      </c>
    </row>
    <row r="43" spans="1:17" s="11" customFormat="1" ht="140.25" x14ac:dyDescent="0.2">
      <c r="A43" s="48">
        <v>34</v>
      </c>
      <c r="B43" s="43" t="s">
        <v>255</v>
      </c>
      <c r="C43" s="43" t="s">
        <v>390</v>
      </c>
      <c r="D43" s="17" t="s">
        <v>25</v>
      </c>
      <c r="E43" s="50">
        <v>5073</v>
      </c>
      <c r="F43" s="50">
        <v>632755.29</v>
      </c>
      <c r="G43" s="93">
        <v>632755.29</v>
      </c>
      <c r="H43" s="50">
        <v>0</v>
      </c>
      <c r="I43" s="50">
        <v>632755.29</v>
      </c>
      <c r="J43" s="51">
        <v>41429</v>
      </c>
      <c r="K43" s="17" t="s">
        <v>83</v>
      </c>
      <c r="L43" s="16" t="s">
        <v>60</v>
      </c>
      <c r="M43" s="110" t="s">
        <v>457</v>
      </c>
      <c r="N43" s="114" t="s">
        <v>82</v>
      </c>
      <c r="O43" s="43" t="s">
        <v>140</v>
      </c>
      <c r="P43" s="43" t="s">
        <v>390</v>
      </c>
      <c r="Q43" s="17" t="s">
        <v>203</v>
      </c>
    </row>
    <row r="44" spans="1:17" s="11" customFormat="1" ht="140.25" x14ac:dyDescent="0.2">
      <c r="A44" s="48">
        <v>35</v>
      </c>
      <c r="B44" s="43" t="s">
        <v>255</v>
      </c>
      <c r="C44" s="43" t="s">
        <v>391</v>
      </c>
      <c r="D44" s="17" t="s">
        <v>26</v>
      </c>
      <c r="E44" s="50">
        <v>13867</v>
      </c>
      <c r="F44" s="50">
        <v>1729630.91</v>
      </c>
      <c r="G44" s="93">
        <v>1729630.91</v>
      </c>
      <c r="H44" s="50">
        <v>0</v>
      </c>
      <c r="I44" s="50">
        <v>1729630.91</v>
      </c>
      <c r="J44" s="51">
        <v>41429</v>
      </c>
      <c r="K44" s="17" t="s">
        <v>83</v>
      </c>
      <c r="L44" s="16" t="s">
        <v>61</v>
      </c>
      <c r="M44" s="110" t="s">
        <v>457</v>
      </c>
      <c r="N44" s="114" t="s">
        <v>82</v>
      </c>
      <c r="O44" s="43" t="s">
        <v>140</v>
      </c>
      <c r="P44" s="43" t="s">
        <v>391</v>
      </c>
      <c r="Q44" s="17" t="s">
        <v>201</v>
      </c>
    </row>
    <row r="45" spans="1:17" s="11" customFormat="1" ht="140.25" x14ac:dyDescent="0.2">
      <c r="A45" s="48">
        <v>36</v>
      </c>
      <c r="B45" s="43" t="s">
        <v>255</v>
      </c>
      <c r="C45" s="43" t="s">
        <v>392</v>
      </c>
      <c r="D45" s="17" t="s">
        <v>27</v>
      </c>
      <c r="E45" s="50">
        <v>13747</v>
      </c>
      <c r="F45" s="50">
        <v>1578568.01</v>
      </c>
      <c r="G45" s="93">
        <v>1578568.01</v>
      </c>
      <c r="H45" s="50">
        <v>0</v>
      </c>
      <c r="I45" s="50">
        <v>1578568.01</v>
      </c>
      <c r="J45" s="51">
        <v>41429</v>
      </c>
      <c r="K45" s="17" t="s">
        <v>83</v>
      </c>
      <c r="L45" s="16" t="s">
        <v>62</v>
      </c>
      <c r="M45" s="110" t="s">
        <v>457</v>
      </c>
      <c r="N45" s="114" t="s">
        <v>82</v>
      </c>
      <c r="O45" s="43" t="s">
        <v>140</v>
      </c>
      <c r="P45" s="43" t="s">
        <v>392</v>
      </c>
      <c r="Q45" s="17" t="s">
        <v>202</v>
      </c>
    </row>
    <row r="46" spans="1:17" s="11" customFormat="1" ht="140.25" x14ac:dyDescent="0.2">
      <c r="A46" s="48">
        <v>37</v>
      </c>
      <c r="B46" s="43" t="s">
        <v>255</v>
      </c>
      <c r="C46" s="43" t="s">
        <v>393</v>
      </c>
      <c r="D46" s="17" t="s">
        <v>28</v>
      </c>
      <c r="E46" s="50">
        <v>9854</v>
      </c>
      <c r="F46" s="50">
        <v>1229089.42</v>
      </c>
      <c r="G46" s="93">
        <v>1229089.42</v>
      </c>
      <c r="H46" s="50">
        <v>0</v>
      </c>
      <c r="I46" s="50">
        <v>1229089.42</v>
      </c>
      <c r="J46" s="51">
        <v>41429</v>
      </c>
      <c r="K46" s="17" t="s">
        <v>83</v>
      </c>
      <c r="L46" s="16" t="s">
        <v>63</v>
      </c>
      <c r="M46" s="110" t="s">
        <v>457</v>
      </c>
      <c r="N46" s="114" t="s">
        <v>82</v>
      </c>
      <c r="O46" s="43" t="s">
        <v>140</v>
      </c>
      <c r="P46" s="43" t="s">
        <v>393</v>
      </c>
      <c r="Q46" s="17" t="s">
        <v>200</v>
      </c>
    </row>
    <row r="47" spans="1:17" s="11" customFormat="1" ht="140.25" x14ac:dyDescent="0.2">
      <c r="A47" s="48">
        <v>38</v>
      </c>
      <c r="B47" s="43" t="s">
        <v>255</v>
      </c>
      <c r="C47" s="43" t="s">
        <v>394</v>
      </c>
      <c r="D47" s="17" t="s">
        <v>29</v>
      </c>
      <c r="E47" s="50">
        <v>4643</v>
      </c>
      <c r="F47" s="50">
        <v>533155.68999999994</v>
      </c>
      <c r="G47" s="93">
        <v>533155.68999999994</v>
      </c>
      <c r="H47" s="50">
        <v>0</v>
      </c>
      <c r="I47" s="50">
        <v>533155.68999999994</v>
      </c>
      <c r="J47" s="51">
        <v>41429</v>
      </c>
      <c r="K47" s="17" t="s">
        <v>83</v>
      </c>
      <c r="L47" s="16" t="s">
        <v>64</v>
      </c>
      <c r="M47" s="110" t="s">
        <v>457</v>
      </c>
      <c r="N47" s="114" t="s">
        <v>82</v>
      </c>
      <c r="O47" s="43" t="s">
        <v>140</v>
      </c>
      <c r="P47" s="43" t="s">
        <v>394</v>
      </c>
      <c r="Q47" s="17" t="s">
        <v>204</v>
      </c>
    </row>
    <row r="48" spans="1:17" s="11" customFormat="1" ht="140.25" x14ac:dyDescent="0.2">
      <c r="A48" s="48">
        <v>39</v>
      </c>
      <c r="B48" s="43" t="s">
        <v>255</v>
      </c>
      <c r="C48" s="43" t="s">
        <v>395</v>
      </c>
      <c r="D48" s="17" t="s">
        <v>30</v>
      </c>
      <c r="E48" s="50">
        <v>3760</v>
      </c>
      <c r="F48" s="50" t="s">
        <v>346</v>
      </c>
      <c r="G48" s="94" t="s">
        <v>346</v>
      </c>
      <c r="H48" s="50">
        <v>0</v>
      </c>
      <c r="I48" s="50" t="s">
        <v>347</v>
      </c>
      <c r="J48" s="51">
        <v>41435</v>
      </c>
      <c r="K48" s="17" t="s">
        <v>83</v>
      </c>
      <c r="L48" s="16" t="s">
        <v>65</v>
      </c>
      <c r="M48" s="110" t="s">
        <v>457</v>
      </c>
      <c r="N48" s="114" t="s">
        <v>82</v>
      </c>
      <c r="O48" s="43" t="s">
        <v>140</v>
      </c>
      <c r="P48" s="43" t="s">
        <v>395</v>
      </c>
      <c r="Q48" s="17" t="s">
        <v>191</v>
      </c>
    </row>
    <row r="49" spans="1:17" s="11" customFormat="1" ht="140.25" x14ac:dyDescent="0.2">
      <c r="A49" s="48">
        <v>40</v>
      </c>
      <c r="B49" s="43" t="s">
        <v>255</v>
      </c>
      <c r="C49" s="43" t="s">
        <v>396</v>
      </c>
      <c r="D49" s="17" t="s">
        <v>31</v>
      </c>
      <c r="E49" s="50">
        <v>5338</v>
      </c>
      <c r="F49" s="50">
        <v>547678.80000000005</v>
      </c>
      <c r="G49" s="93">
        <v>547678.80000000005</v>
      </c>
      <c r="H49" s="50">
        <v>0</v>
      </c>
      <c r="I49" s="50">
        <v>547678.80000000005</v>
      </c>
      <c r="J49" s="51">
        <v>41435</v>
      </c>
      <c r="K49" s="17" t="s">
        <v>83</v>
      </c>
      <c r="L49" s="16" t="s">
        <v>66</v>
      </c>
      <c r="M49" s="110" t="s">
        <v>457</v>
      </c>
      <c r="N49" s="114" t="s">
        <v>82</v>
      </c>
      <c r="O49" s="43" t="s">
        <v>140</v>
      </c>
      <c r="P49" s="43" t="s">
        <v>396</v>
      </c>
      <c r="Q49" s="17" t="s">
        <v>192</v>
      </c>
    </row>
    <row r="50" spans="1:17" s="11" customFormat="1" ht="140.25" x14ac:dyDescent="0.2">
      <c r="A50" s="48">
        <v>41</v>
      </c>
      <c r="B50" s="43" t="s">
        <v>255</v>
      </c>
      <c r="C50" s="43" t="s">
        <v>397</v>
      </c>
      <c r="D50" s="17" t="s">
        <v>32</v>
      </c>
      <c r="E50" s="50">
        <v>3990</v>
      </c>
      <c r="F50" s="50">
        <v>409374</v>
      </c>
      <c r="G50" s="93">
        <v>409374</v>
      </c>
      <c r="H50" s="50">
        <v>0</v>
      </c>
      <c r="I50" s="50">
        <v>409374</v>
      </c>
      <c r="J50" s="51">
        <v>41435</v>
      </c>
      <c r="K50" s="17" t="s">
        <v>83</v>
      </c>
      <c r="L50" s="16" t="s">
        <v>67</v>
      </c>
      <c r="M50" s="110" t="s">
        <v>457</v>
      </c>
      <c r="N50" s="114" t="s">
        <v>82</v>
      </c>
      <c r="O50" s="43" t="s">
        <v>140</v>
      </c>
      <c r="P50" s="43" t="s">
        <v>397</v>
      </c>
      <c r="Q50" s="17" t="s">
        <v>190</v>
      </c>
    </row>
    <row r="51" spans="1:17" s="11" customFormat="1" ht="140.25" x14ac:dyDescent="0.2">
      <c r="A51" s="48">
        <v>42</v>
      </c>
      <c r="B51" s="43" t="s">
        <v>255</v>
      </c>
      <c r="C51" s="43" t="s">
        <v>398</v>
      </c>
      <c r="D51" s="17" t="s">
        <v>33</v>
      </c>
      <c r="E51" s="49">
        <v>4737</v>
      </c>
      <c r="F51" s="49">
        <v>486016.2</v>
      </c>
      <c r="G51" s="93">
        <v>486016.2</v>
      </c>
      <c r="H51" s="50">
        <v>0</v>
      </c>
      <c r="I51" s="49">
        <v>486016.2</v>
      </c>
      <c r="J51" s="51">
        <v>41435</v>
      </c>
      <c r="K51" s="17" t="s">
        <v>83</v>
      </c>
      <c r="L51" s="16" t="s">
        <v>68</v>
      </c>
      <c r="M51" s="110" t="s">
        <v>457</v>
      </c>
      <c r="N51" s="114" t="s">
        <v>82</v>
      </c>
      <c r="O51" s="43" t="s">
        <v>140</v>
      </c>
      <c r="P51" s="43" t="s">
        <v>398</v>
      </c>
      <c r="Q51" s="17" t="s">
        <v>194</v>
      </c>
    </row>
    <row r="52" spans="1:17" s="11" customFormat="1" ht="140.25" x14ac:dyDescent="0.2">
      <c r="A52" s="48">
        <v>43</v>
      </c>
      <c r="B52" s="43" t="s">
        <v>255</v>
      </c>
      <c r="C52" s="43" t="s">
        <v>399</v>
      </c>
      <c r="D52" s="17" t="s">
        <v>34</v>
      </c>
      <c r="E52" s="49">
        <v>4276</v>
      </c>
      <c r="F52" s="49">
        <v>438717.6</v>
      </c>
      <c r="G52" s="93">
        <v>438717.6</v>
      </c>
      <c r="H52" s="50">
        <v>0</v>
      </c>
      <c r="I52" s="49">
        <v>438717.6</v>
      </c>
      <c r="J52" s="51">
        <v>41435</v>
      </c>
      <c r="K52" s="17" t="s">
        <v>83</v>
      </c>
      <c r="L52" s="16" t="s">
        <v>69</v>
      </c>
      <c r="M52" s="110" t="s">
        <v>457</v>
      </c>
      <c r="N52" s="114" t="s">
        <v>82</v>
      </c>
      <c r="O52" s="43" t="s">
        <v>140</v>
      </c>
      <c r="P52" s="43" t="s">
        <v>399</v>
      </c>
      <c r="Q52" s="17" t="s">
        <v>193</v>
      </c>
    </row>
    <row r="53" spans="1:17" s="11" customFormat="1" ht="140.25" x14ac:dyDescent="0.2">
      <c r="A53" s="48">
        <v>44</v>
      </c>
      <c r="B53" s="43" t="s">
        <v>255</v>
      </c>
      <c r="C53" s="43" t="s">
        <v>400</v>
      </c>
      <c r="D53" s="17" t="s">
        <v>35</v>
      </c>
      <c r="E53" s="49">
        <v>3247</v>
      </c>
      <c r="F53" s="49" t="s">
        <v>341</v>
      </c>
      <c r="G53" s="94" t="s">
        <v>341</v>
      </c>
      <c r="H53" s="50">
        <v>0</v>
      </c>
      <c r="I53" s="49" t="s">
        <v>341</v>
      </c>
      <c r="J53" s="51">
        <v>41593</v>
      </c>
      <c r="K53" s="17" t="s">
        <v>83</v>
      </c>
      <c r="L53" s="16" t="s">
        <v>70</v>
      </c>
      <c r="M53" s="110" t="s">
        <v>457</v>
      </c>
      <c r="N53" s="114" t="s">
        <v>82</v>
      </c>
      <c r="O53" s="43" t="s">
        <v>140</v>
      </c>
      <c r="P53" s="43" t="s">
        <v>400</v>
      </c>
      <c r="Q53" s="17" t="s">
        <v>163</v>
      </c>
    </row>
    <row r="54" spans="1:17" s="11" customFormat="1" ht="140.25" x14ac:dyDescent="0.2">
      <c r="A54" s="48">
        <v>45</v>
      </c>
      <c r="B54" s="43" t="s">
        <v>255</v>
      </c>
      <c r="C54" s="43" t="s">
        <v>401</v>
      </c>
      <c r="D54" s="17" t="s">
        <v>36</v>
      </c>
      <c r="E54" s="49">
        <v>4767</v>
      </c>
      <c r="F54" s="49">
        <v>739504.71</v>
      </c>
      <c r="G54" s="93">
        <v>739504.71</v>
      </c>
      <c r="H54" s="50">
        <v>0</v>
      </c>
      <c r="I54" s="49">
        <v>739504.71</v>
      </c>
      <c r="J54" s="51">
        <v>41593</v>
      </c>
      <c r="K54" s="17" t="s">
        <v>83</v>
      </c>
      <c r="L54" s="16" t="s">
        <v>71</v>
      </c>
      <c r="M54" s="110" t="s">
        <v>457</v>
      </c>
      <c r="N54" s="114" t="s">
        <v>82</v>
      </c>
      <c r="O54" s="43" t="s">
        <v>140</v>
      </c>
      <c r="P54" s="43" t="s">
        <v>401</v>
      </c>
      <c r="Q54" s="17" t="s">
        <v>159</v>
      </c>
    </row>
    <row r="55" spans="1:17" s="11" customFormat="1" ht="140.25" x14ac:dyDescent="0.2">
      <c r="A55" s="48">
        <v>46</v>
      </c>
      <c r="B55" s="43" t="s">
        <v>255</v>
      </c>
      <c r="C55" s="43" t="s">
        <v>402</v>
      </c>
      <c r="D55" s="17" t="s">
        <v>37</v>
      </c>
      <c r="E55" s="49">
        <v>5676</v>
      </c>
      <c r="F55" s="49">
        <v>880517.88</v>
      </c>
      <c r="G55" s="93">
        <v>880517.88</v>
      </c>
      <c r="H55" s="50">
        <v>0</v>
      </c>
      <c r="I55" s="49">
        <v>880517.88</v>
      </c>
      <c r="J55" s="51">
        <v>41593</v>
      </c>
      <c r="K55" s="17" t="s">
        <v>83</v>
      </c>
      <c r="L55" s="16" t="s">
        <v>72</v>
      </c>
      <c r="M55" s="110" t="s">
        <v>457</v>
      </c>
      <c r="N55" s="114" t="s">
        <v>82</v>
      </c>
      <c r="O55" s="43" t="s">
        <v>140</v>
      </c>
      <c r="P55" s="43" t="s">
        <v>402</v>
      </c>
      <c r="Q55" s="17" t="s">
        <v>164</v>
      </c>
    </row>
    <row r="56" spans="1:17" s="11" customFormat="1" ht="140.25" x14ac:dyDescent="0.2">
      <c r="A56" s="48">
        <v>47</v>
      </c>
      <c r="B56" s="43" t="s">
        <v>255</v>
      </c>
      <c r="C56" s="43" t="s">
        <v>403</v>
      </c>
      <c r="D56" s="17" t="s">
        <v>38</v>
      </c>
      <c r="E56" s="49">
        <v>1972</v>
      </c>
      <c r="F56" s="49">
        <v>305916.36</v>
      </c>
      <c r="G56" s="93">
        <v>305916.36</v>
      </c>
      <c r="H56" s="50">
        <v>0</v>
      </c>
      <c r="I56" s="49">
        <v>305916.36</v>
      </c>
      <c r="J56" s="51">
        <v>41593</v>
      </c>
      <c r="K56" s="17" t="s">
        <v>83</v>
      </c>
      <c r="L56" s="16" t="s">
        <v>73</v>
      </c>
      <c r="M56" s="110" t="s">
        <v>457</v>
      </c>
      <c r="N56" s="114" t="s">
        <v>82</v>
      </c>
      <c r="O56" s="43" t="s">
        <v>140</v>
      </c>
      <c r="P56" s="43" t="s">
        <v>403</v>
      </c>
      <c r="Q56" s="17" t="s">
        <v>162</v>
      </c>
    </row>
    <row r="57" spans="1:17" s="11" customFormat="1" ht="140.25" x14ac:dyDescent="0.2">
      <c r="A57" s="48">
        <v>48</v>
      </c>
      <c r="B57" s="43" t="s">
        <v>255</v>
      </c>
      <c r="C57" s="43" t="s">
        <v>404</v>
      </c>
      <c r="D57" s="17" t="s">
        <v>39</v>
      </c>
      <c r="E57" s="49">
        <v>4664</v>
      </c>
      <c r="F57" s="49" t="s">
        <v>342</v>
      </c>
      <c r="G57" s="94" t="s">
        <v>342</v>
      </c>
      <c r="H57" s="50">
        <v>0</v>
      </c>
      <c r="I57" s="49" t="s">
        <v>342</v>
      </c>
      <c r="J57" s="51">
        <v>41593</v>
      </c>
      <c r="K57" s="17" t="s">
        <v>83</v>
      </c>
      <c r="L57" s="16" t="s">
        <v>74</v>
      </c>
      <c r="M57" s="110" t="s">
        <v>457</v>
      </c>
      <c r="N57" s="114" t="s">
        <v>82</v>
      </c>
      <c r="O57" s="133" t="s">
        <v>140</v>
      </c>
      <c r="P57" s="43" t="s">
        <v>404</v>
      </c>
      <c r="Q57" s="17" t="s">
        <v>466</v>
      </c>
    </row>
    <row r="58" spans="1:17" s="11" customFormat="1" ht="140.25" x14ac:dyDescent="0.2">
      <c r="A58" s="48">
        <v>49</v>
      </c>
      <c r="B58" s="43" t="s">
        <v>255</v>
      </c>
      <c r="C58" s="43" t="s">
        <v>405</v>
      </c>
      <c r="D58" s="17" t="s">
        <v>40</v>
      </c>
      <c r="E58" s="49">
        <v>2464</v>
      </c>
      <c r="F58" s="49">
        <v>382240.32</v>
      </c>
      <c r="G58" s="93">
        <v>382240.32</v>
      </c>
      <c r="H58" s="50">
        <v>0</v>
      </c>
      <c r="I58" s="49">
        <v>382240.32</v>
      </c>
      <c r="J58" s="51">
        <v>41593</v>
      </c>
      <c r="K58" s="17" t="s">
        <v>83</v>
      </c>
      <c r="L58" s="16" t="s">
        <v>75</v>
      </c>
      <c r="M58" s="110" t="s">
        <v>457</v>
      </c>
      <c r="N58" s="114" t="s">
        <v>82</v>
      </c>
      <c r="O58" s="133" t="s">
        <v>140</v>
      </c>
      <c r="P58" s="43" t="s">
        <v>405</v>
      </c>
      <c r="Q58" s="17" t="s">
        <v>150</v>
      </c>
    </row>
    <row r="59" spans="1:17" s="11" customFormat="1" ht="140.25" x14ac:dyDescent="0.2">
      <c r="A59" s="48">
        <v>50</v>
      </c>
      <c r="B59" s="43" t="s">
        <v>255</v>
      </c>
      <c r="C59" s="43" t="s">
        <v>406</v>
      </c>
      <c r="D59" s="17" t="s">
        <v>41</v>
      </c>
      <c r="E59" s="49">
        <v>3193</v>
      </c>
      <c r="F59" s="49">
        <v>495330.09</v>
      </c>
      <c r="G59" s="93">
        <v>495330.09</v>
      </c>
      <c r="H59" s="50">
        <v>0</v>
      </c>
      <c r="I59" s="49">
        <v>495330.09</v>
      </c>
      <c r="J59" s="51">
        <v>41593</v>
      </c>
      <c r="K59" s="17" t="s">
        <v>83</v>
      </c>
      <c r="L59" s="16" t="s">
        <v>76</v>
      </c>
      <c r="M59" s="110" t="s">
        <v>457</v>
      </c>
      <c r="N59" s="114" t="s">
        <v>82</v>
      </c>
      <c r="O59" s="133" t="s">
        <v>140</v>
      </c>
      <c r="P59" s="43" t="s">
        <v>406</v>
      </c>
      <c r="Q59" s="17" t="s">
        <v>149</v>
      </c>
    </row>
    <row r="60" spans="1:17" s="11" customFormat="1" ht="140.25" x14ac:dyDescent="0.2">
      <c r="A60" s="48">
        <v>51</v>
      </c>
      <c r="B60" s="43" t="s">
        <v>255</v>
      </c>
      <c r="C60" s="43" t="s">
        <v>407</v>
      </c>
      <c r="D60" s="17" t="s">
        <v>42</v>
      </c>
      <c r="E60" s="49">
        <v>4647</v>
      </c>
      <c r="F60" s="49">
        <v>720889.11</v>
      </c>
      <c r="G60" s="93">
        <v>720889.11</v>
      </c>
      <c r="H60" s="50">
        <v>0</v>
      </c>
      <c r="I60" s="49">
        <v>720889.11</v>
      </c>
      <c r="J60" s="51">
        <v>41593</v>
      </c>
      <c r="K60" s="17" t="s">
        <v>83</v>
      </c>
      <c r="L60" s="16" t="s">
        <v>77</v>
      </c>
      <c r="M60" s="110" t="s">
        <v>457</v>
      </c>
      <c r="N60" s="114" t="s">
        <v>82</v>
      </c>
      <c r="O60" s="133" t="s">
        <v>140</v>
      </c>
      <c r="P60" s="43" t="s">
        <v>407</v>
      </c>
      <c r="Q60" s="17" t="s">
        <v>151</v>
      </c>
    </row>
    <row r="61" spans="1:17" s="11" customFormat="1" ht="140.25" x14ac:dyDescent="0.2">
      <c r="A61" s="48">
        <v>52</v>
      </c>
      <c r="B61" s="43" t="s">
        <v>255</v>
      </c>
      <c r="C61" s="43" t="s">
        <v>408</v>
      </c>
      <c r="D61" s="17" t="s">
        <v>43</v>
      </c>
      <c r="E61" s="49">
        <v>1876</v>
      </c>
      <c r="F61" s="49">
        <v>291023.88</v>
      </c>
      <c r="G61" s="93">
        <v>291023.88</v>
      </c>
      <c r="H61" s="50">
        <v>0</v>
      </c>
      <c r="I61" s="49">
        <v>291023.88</v>
      </c>
      <c r="J61" s="51">
        <v>41593</v>
      </c>
      <c r="K61" s="17" t="s">
        <v>83</v>
      </c>
      <c r="L61" s="16" t="s">
        <v>78</v>
      </c>
      <c r="M61" s="110" t="s">
        <v>457</v>
      </c>
      <c r="N61" s="114" t="s">
        <v>82</v>
      </c>
      <c r="O61" s="133" t="s">
        <v>140</v>
      </c>
      <c r="P61" s="43" t="s">
        <v>408</v>
      </c>
      <c r="Q61" s="17" t="s">
        <v>148</v>
      </c>
    </row>
    <row r="62" spans="1:17" s="11" customFormat="1" ht="140.25" x14ac:dyDescent="0.2">
      <c r="A62" s="48">
        <v>53</v>
      </c>
      <c r="B62" s="43" t="s">
        <v>255</v>
      </c>
      <c r="C62" s="43" t="s">
        <v>409</v>
      </c>
      <c r="D62" s="17" t="s">
        <v>44</v>
      </c>
      <c r="E62" s="49">
        <v>2288</v>
      </c>
      <c r="F62" s="49" t="s">
        <v>343</v>
      </c>
      <c r="G62" s="94" t="s">
        <v>343</v>
      </c>
      <c r="H62" s="50">
        <v>0</v>
      </c>
      <c r="I62" s="49" t="s">
        <v>343</v>
      </c>
      <c r="J62" s="51">
        <v>41593</v>
      </c>
      <c r="K62" s="17" t="s">
        <v>83</v>
      </c>
      <c r="L62" s="16" t="s">
        <v>79</v>
      </c>
      <c r="M62" s="110" t="s">
        <v>457</v>
      </c>
      <c r="N62" s="114" t="s">
        <v>82</v>
      </c>
      <c r="O62" s="133" t="s">
        <v>140</v>
      </c>
      <c r="P62" s="43" t="s">
        <v>409</v>
      </c>
      <c r="Q62" s="17" t="s">
        <v>147</v>
      </c>
    </row>
    <row r="63" spans="1:17" s="11" customFormat="1" ht="140.25" x14ac:dyDescent="0.2">
      <c r="A63" s="48">
        <v>54</v>
      </c>
      <c r="B63" s="43" t="s">
        <v>255</v>
      </c>
      <c r="C63" s="43" t="s">
        <v>410</v>
      </c>
      <c r="D63" s="17" t="s">
        <v>45</v>
      </c>
      <c r="E63" s="49">
        <v>4698</v>
      </c>
      <c r="F63" s="49">
        <v>728800.74</v>
      </c>
      <c r="G63" s="93">
        <v>728800.74</v>
      </c>
      <c r="H63" s="50">
        <v>0</v>
      </c>
      <c r="I63" s="49">
        <v>728800.74</v>
      </c>
      <c r="J63" s="51">
        <v>41593</v>
      </c>
      <c r="K63" s="17" t="s">
        <v>83</v>
      </c>
      <c r="L63" s="16" t="s">
        <v>80</v>
      </c>
      <c r="M63" s="110" t="s">
        <v>457</v>
      </c>
      <c r="N63" s="114" t="s">
        <v>82</v>
      </c>
      <c r="O63" s="133" t="s">
        <v>140</v>
      </c>
      <c r="P63" s="43" t="s">
        <v>410</v>
      </c>
      <c r="Q63" s="17" t="s">
        <v>157</v>
      </c>
    </row>
    <row r="64" spans="1:17" s="11" customFormat="1" ht="140.25" x14ac:dyDescent="0.2">
      <c r="A64" s="48">
        <v>55</v>
      </c>
      <c r="B64" s="43" t="s">
        <v>255</v>
      </c>
      <c r="C64" s="43" t="s">
        <v>411</v>
      </c>
      <c r="D64" s="17" t="s">
        <v>46</v>
      </c>
      <c r="E64" s="49">
        <v>6328</v>
      </c>
      <c r="F64" s="49">
        <v>981662.64</v>
      </c>
      <c r="G64" s="93">
        <v>981662.64</v>
      </c>
      <c r="H64" s="50">
        <v>0</v>
      </c>
      <c r="I64" s="49">
        <v>981662.64</v>
      </c>
      <c r="J64" s="51">
        <v>41724</v>
      </c>
      <c r="K64" s="17" t="s">
        <v>83</v>
      </c>
      <c r="L64" s="44" t="s">
        <v>81</v>
      </c>
      <c r="M64" s="110" t="s">
        <v>457</v>
      </c>
      <c r="N64" s="114" t="s">
        <v>82</v>
      </c>
      <c r="O64" s="133" t="s">
        <v>140</v>
      </c>
      <c r="P64" s="43" t="s">
        <v>411</v>
      </c>
      <c r="Q64" s="17" t="s">
        <v>465</v>
      </c>
    </row>
    <row r="65" spans="1:17" s="11" customFormat="1" ht="140.25" x14ac:dyDescent="0.2">
      <c r="A65" s="48">
        <v>56</v>
      </c>
      <c r="B65" s="43" t="s">
        <v>255</v>
      </c>
      <c r="C65" s="43" t="s">
        <v>412</v>
      </c>
      <c r="D65" s="17" t="s">
        <v>298</v>
      </c>
      <c r="E65" s="49">
        <v>3000</v>
      </c>
      <c r="F65" s="49" t="s">
        <v>298</v>
      </c>
      <c r="G65" s="49" t="s">
        <v>298</v>
      </c>
      <c r="H65" s="49" t="s">
        <v>298</v>
      </c>
      <c r="I65" s="49" t="s">
        <v>298</v>
      </c>
      <c r="J65" s="49" t="s">
        <v>298</v>
      </c>
      <c r="K65" s="49" t="s">
        <v>298</v>
      </c>
      <c r="L65" s="4" t="s">
        <v>299</v>
      </c>
      <c r="M65" s="110" t="s">
        <v>457</v>
      </c>
      <c r="N65" s="114" t="s">
        <v>82</v>
      </c>
      <c r="O65" s="133" t="s">
        <v>140</v>
      </c>
      <c r="P65" s="43" t="s">
        <v>412</v>
      </c>
      <c r="Q65" s="17" t="s">
        <v>298</v>
      </c>
    </row>
    <row r="66" spans="1:17" s="11" customFormat="1" ht="140.25" x14ac:dyDescent="0.2">
      <c r="A66" s="48">
        <v>57</v>
      </c>
      <c r="B66" s="43" t="s">
        <v>255</v>
      </c>
      <c r="C66" s="43" t="s">
        <v>413</v>
      </c>
      <c r="D66" s="17" t="s">
        <v>298</v>
      </c>
      <c r="E66" s="49">
        <v>3600</v>
      </c>
      <c r="F66" s="49" t="s">
        <v>298</v>
      </c>
      <c r="G66" s="49" t="s">
        <v>298</v>
      </c>
      <c r="H66" s="49" t="s">
        <v>298</v>
      </c>
      <c r="I66" s="49" t="s">
        <v>298</v>
      </c>
      <c r="J66" s="49" t="s">
        <v>298</v>
      </c>
      <c r="K66" s="49" t="s">
        <v>298</v>
      </c>
      <c r="L66" s="4" t="s">
        <v>299</v>
      </c>
      <c r="M66" s="110" t="s">
        <v>457</v>
      </c>
      <c r="N66" s="114" t="s">
        <v>82</v>
      </c>
      <c r="O66" s="133" t="s">
        <v>140</v>
      </c>
      <c r="P66" s="43" t="s">
        <v>413</v>
      </c>
      <c r="Q66" s="17" t="s">
        <v>298</v>
      </c>
    </row>
    <row r="67" spans="1:17" s="11" customFormat="1" ht="12.75" x14ac:dyDescent="0.2">
      <c r="A67" s="48"/>
      <c r="B67" s="17" t="s">
        <v>136</v>
      </c>
      <c r="C67" s="43"/>
      <c r="D67" s="17"/>
      <c r="E67" s="39">
        <f>SUM(E10:E66)</f>
        <v>266003</v>
      </c>
      <c r="F67" s="39">
        <f>SUM(F10:F66)</f>
        <v>23627998.629999999</v>
      </c>
      <c r="G67" s="39">
        <f>SUM(G10:G66)</f>
        <v>23627998.629999999</v>
      </c>
      <c r="H67" s="39">
        <f>SUM(H10:H66)</f>
        <v>0</v>
      </c>
      <c r="I67" s="39">
        <f>SUM(I10:I66)</f>
        <v>23627998.629999999</v>
      </c>
      <c r="J67" s="17"/>
      <c r="K67" s="17"/>
      <c r="L67" s="44"/>
      <c r="M67" s="52"/>
      <c r="N67" s="114"/>
      <c r="O67" s="118"/>
      <c r="P67" s="118"/>
      <c r="Q67" s="118"/>
    </row>
    <row r="68" spans="1:17" s="1" customFormat="1" ht="24.6" customHeight="1" x14ac:dyDescent="0.25">
      <c r="A68" s="175" t="s">
        <v>89</v>
      </c>
      <c r="B68" s="176"/>
      <c r="C68" s="176"/>
      <c r="D68" s="52"/>
      <c r="E68" s="54"/>
      <c r="F68" s="54"/>
      <c r="G68" s="55"/>
      <c r="H68" s="55"/>
      <c r="I68" s="55"/>
      <c r="J68" s="17"/>
      <c r="K68" s="17"/>
      <c r="L68" s="52"/>
      <c r="M68" s="52"/>
      <c r="N68" s="114"/>
      <c r="O68" s="119"/>
      <c r="P68" s="119"/>
      <c r="Q68" s="119"/>
    </row>
    <row r="69" spans="1:17" s="11" customFormat="1" ht="140.25" x14ac:dyDescent="0.2">
      <c r="A69" s="48">
        <v>58</v>
      </c>
      <c r="B69" s="43" t="s">
        <v>256</v>
      </c>
      <c r="C69" s="56" t="s">
        <v>414</v>
      </c>
      <c r="D69" s="4" t="s">
        <v>85</v>
      </c>
      <c r="E69" s="80">
        <v>50183</v>
      </c>
      <c r="F69" s="80">
        <v>6227011.9500000002</v>
      </c>
      <c r="G69" s="93">
        <v>6227011.9500000002</v>
      </c>
      <c r="H69" s="57">
        <v>0</v>
      </c>
      <c r="I69" s="80">
        <v>6227011.9500000002</v>
      </c>
      <c r="J69" s="99" t="s">
        <v>351</v>
      </c>
      <c r="K69" s="17" t="s">
        <v>83</v>
      </c>
      <c r="L69" s="4" t="s">
        <v>87</v>
      </c>
      <c r="M69" s="110" t="s">
        <v>457</v>
      </c>
      <c r="N69" s="114" t="s">
        <v>82</v>
      </c>
      <c r="O69" s="118"/>
      <c r="P69" s="118"/>
      <c r="Q69" s="118"/>
    </row>
    <row r="70" spans="1:17" s="11" customFormat="1" ht="140.25" x14ac:dyDescent="0.2">
      <c r="A70" s="48">
        <v>59</v>
      </c>
      <c r="B70" s="43" t="s">
        <v>256</v>
      </c>
      <c r="C70" s="43" t="s">
        <v>415</v>
      </c>
      <c r="D70" s="17" t="s">
        <v>86</v>
      </c>
      <c r="E70" s="80">
        <v>1954</v>
      </c>
      <c r="F70" s="80">
        <v>374327.78</v>
      </c>
      <c r="G70" s="93">
        <v>374327.78</v>
      </c>
      <c r="H70" s="57">
        <v>0</v>
      </c>
      <c r="I70" s="80">
        <v>374327.78</v>
      </c>
      <c r="J70" s="99" t="s">
        <v>352</v>
      </c>
      <c r="K70" s="17" t="s">
        <v>83</v>
      </c>
      <c r="L70" s="16" t="s">
        <v>88</v>
      </c>
      <c r="M70" s="110" t="s">
        <v>457</v>
      </c>
      <c r="N70" s="114" t="s">
        <v>82</v>
      </c>
      <c r="O70" s="118"/>
      <c r="P70" s="118"/>
      <c r="Q70" s="118"/>
    </row>
    <row r="71" spans="1:17" s="14" customFormat="1" ht="12.75" x14ac:dyDescent="0.2">
      <c r="A71" s="48"/>
      <c r="B71" s="17" t="s">
        <v>136</v>
      </c>
      <c r="C71" s="17"/>
      <c r="D71" s="4"/>
      <c r="E71" s="45">
        <f>SUM(E69:E70)</f>
        <v>52137</v>
      </c>
      <c r="F71" s="45">
        <f>SUM(F69:F70)</f>
        <v>6601339.7300000004</v>
      </c>
      <c r="G71" s="45">
        <f>SUM(G69:G70)</f>
        <v>6601339.7300000004</v>
      </c>
      <c r="H71" s="45">
        <f>SUM(H69:H70)</f>
        <v>0</v>
      </c>
      <c r="I71" s="45">
        <f>SUM(I69:I70)</f>
        <v>6601339.7300000004</v>
      </c>
      <c r="J71" s="17"/>
      <c r="K71" s="17"/>
      <c r="L71" s="16"/>
      <c r="M71" s="52"/>
      <c r="N71" s="114"/>
      <c r="O71" s="120"/>
      <c r="P71" s="120"/>
      <c r="Q71" s="120"/>
    </row>
    <row r="72" spans="1:17" s="14" customFormat="1" ht="33.6" customHeight="1" x14ac:dyDescent="0.2">
      <c r="A72" s="175" t="s">
        <v>96</v>
      </c>
      <c r="B72" s="176"/>
      <c r="C72" s="176"/>
      <c r="D72" s="52"/>
      <c r="E72" s="54"/>
      <c r="F72" s="54"/>
      <c r="G72" s="55"/>
      <c r="H72" s="55"/>
      <c r="I72" s="55"/>
      <c r="J72" s="17"/>
      <c r="K72" s="17"/>
      <c r="L72" s="52"/>
      <c r="M72" s="52"/>
      <c r="N72" s="114"/>
      <c r="O72" s="120"/>
      <c r="P72" s="120"/>
      <c r="Q72" s="120"/>
    </row>
    <row r="73" spans="1:17" s="11" customFormat="1" ht="140.25" x14ac:dyDescent="0.2">
      <c r="A73" s="48">
        <v>60</v>
      </c>
      <c r="B73" s="43" t="s">
        <v>90</v>
      </c>
      <c r="C73" s="43" t="s">
        <v>416</v>
      </c>
      <c r="D73" s="4" t="s">
        <v>279</v>
      </c>
      <c r="E73" s="80">
        <v>6429</v>
      </c>
      <c r="F73" s="80">
        <v>466873.98</v>
      </c>
      <c r="G73" s="93">
        <v>466873.98</v>
      </c>
      <c r="H73" s="57">
        <v>0</v>
      </c>
      <c r="I73" s="80">
        <v>466873.98</v>
      </c>
      <c r="J73" s="51">
        <v>43895</v>
      </c>
      <c r="K73" s="17" t="s">
        <v>83</v>
      </c>
      <c r="L73" s="17" t="s">
        <v>280</v>
      </c>
      <c r="M73" s="110" t="s">
        <v>457</v>
      </c>
      <c r="N73" s="114" t="s">
        <v>82</v>
      </c>
      <c r="O73" s="118"/>
      <c r="P73" s="118"/>
      <c r="Q73" s="118"/>
    </row>
    <row r="74" spans="1:17" s="11" customFormat="1" ht="140.25" x14ac:dyDescent="0.2">
      <c r="A74" s="48">
        <v>61</v>
      </c>
      <c r="B74" s="43" t="s">
        <v>90</v>
      </c>
      <c r="C74" s="56" t="s">
        <v>417</v>
      </c>
      <c r="D74" s="4" t="s">
        <v>91</v>
      </c>
      <c r="E74" s="80">
        <v>28738</v>
      </c>
      <c r="F74" s="80">
        <v>3160030.48</v>
      </c>
      <c r="G74" s="93">
        <v>3160030.48</v>
      </c>
      <c r="H74" s="57">
        <v>0</v>
      </c>
      <c r="I74" s="80">
        <v>3160030.48</v>
      </c>
      <c r="J74" s="51">
        <v>42576</v>
      </c>
      <c r="K74" s="17" t="s">
        <v>83</v>
      </c>
      <c r="L74" s="4" t="s">
        <v>93</v>
      </c>
      <c r="M74" s="110" t="s">
        <v>457</v>
      </c>
      <c r="N74" s="114" t="s">
        <v>82</v>
      </c>
      <c r="O74" s="118"/>
      <c r="P74" s="118"/>
      <c r="Q74" s="118"/>
    </row>
    <row r="75" spans="1:17" s="11" customFormat="1" ht="140.25" x14ac:dyDescent="0.2">
      <c r="A75" s="48">
        <v>62</v>
      </c>
      <c r="B75" s="43" t="s">
        <v>90</v>
      </c>
      <c r="C75" s="56" t="s">
        <v>418</v>
      </c>
      <c r="D75" s="4" t="s">
        <v>92</v>
      </c>
      <c r="E75" s="80">
        <v>20125</v>
      </c>
      <c r="F75" s="80">
        <v>2198253.75</v>
      </c>
      <c r="G75" s="93">
        <v>2198253.75</v>
      </c>
      <c r="H75" s="57">
        <v>0</v>
      </c>
      <c r="I75" s="80">
        <v>2198253.75</v>
      </c>
      <c r="J75" s="51">
        <v>42576</v>
      </c>
      <c r="K75" s="17" t="s">
        <v>83</v>
      </c>
      <c r="L75" s="4" t="s">
        <v>94</v>
      </c>
      <c r="M75" s="110" t="s">
        <v>457</v>
      </c>
      <c r="N75" s="114" t="s">
        <v>82</v>
      </c>
      <c r="O75" s="118"/>
      <c r="P75" s="118"/>
      <c r="Q75" s="118"/>
    </row>
    <row r="76" spans="1:17" s="14" customFormat="1" ht="12.75" x14ac:dyDescent="0.2">
      <c r="A76" s="48"/>
      <c r="B76" s="17" t="s">
        <v>136</v>
      </c>
      <c r="C76" s="4"/>
      <c r="D76" s="4"/>
      <c r="E76" s="58">
        <f>SUM(E73:E75)</f>
        <v>55292</v>
      </c>
      <c r="F76" s="58">
        <f t="shared" ref="F76:I76" si="0">SUM(F73:F75)</f>
        <v>5825158.21</v>
      </c>
      <c r="G76" s="58">
        <f t="shared" si="0"/>
        <v>5825158.21</v>
      </c>
      <c r="H76" s="58">
        <f t="shared" si="0"/>
        <v>0</v>
      </c>
      <c r="I76" s="58">
        <f t="shared" si="0"/>
        <v>5825158.21</v>
      </c>
      <c r="J76" s="17"/>
      <c r="K76" s="17"/>
      <c r="L76" s="4"/>
      <c r="M76" s="52"/>
      <c r="N76" s="114"/>
      <c r="O76" s="120"/>
      <c r="P76" s="120"/>
      <c r="Q76" s="120"/>
    </row>
    <row r="77" spans="1:17" s="1" customFormat="1" ht="30.6" customHeight="1" x14ac:dyDescent="0.25">
      <c r="A77" s="175" t="s">
        <v>95</v>
      </c>
      <c r="B77" s="176"/>
      <c r="C77" s="176"/>
      <c r="D77" s="52"/>
      <c r="E77" s="59"/>
      <c r="F77" s="54"/>
      <c r="G77" s="55"/>
      <c r="H77" s="55"/>
      <c r="I77" s="55"/>
      <c r="J77" s="17"/>
      <c r="K77" s="17"/>
      <c r="L77" s="52"/>
      <c r="M77" s="52"/>
      <c r="N77" s="114"/>
      <c r="O77" s="119"/>
      <c r="P77" s="119"/>
      <c r="Q77" s="119"/>
    </row>
    <row r="78" spans="1:17" s="1" customFormat="1" ht="142.15" customHeight="1" x14ac:dyDescent="0.25">
      <c r="A78" s="143">
        <v>63</v>
      </c>
      <c r="B78" s="56" t="s">
        <v>95</v>
      </c>
      <c r="C78" s="56" t="s">
        <v>468</v>
      </c>
      <c r="D78" s="144" t="s">
        <v>469</v>
      </c>
      <c r="E78" s="160">
        <v>409612</v>
      </c>
      <c r="F78" s="160">
        <v>1003549.4</v>
      </c>
      <c r="G78" s="160">
        <v>1003549.4</v>
      </c>
      <c r="H78" s="55">
        <v>0</v>
      </c>
      <c r="I78" s="150">
        <v>1003549.4</v>
      </c>
      <c r="J78" s="51">
        <v>42524</v>
      </c>
      <c r="K78" s="17"/>
      <c r="L78" s="135" t="s">
        <v>470</v>
      </c>
      <c r="M78" s="52" t="s">
        <v>457</v>
      </c>
      <c r="N78" s="114"/>
      <c r="O78" s="119"/>
      <c r="P78" s="119"/>
      <c r="Q78" s="119"/>
    </row>
    <row r="79" spans="1:17" s="1" customFormat="1" ht="142.15" customHeight="1" x14ac:dyDescent="0.25">
      <c r="A79" s="143">
        <v>64</v>
      </c>
      <c r="B79" s="56" t="s">
        <v>95</v>
      </c>
      <c r="C79" s="56" t="s">
        <v>647</v>
      </c>
      <c r="D79" s="149" t="s">
        <v>499</v>
      </c>
      <c r="E79" s="160">
        <v>40000</v>
      </c>
      <c r="F79" s="151">
        <v>98000</v>
      </c>
      <c r="G79" s="151">
        <v>98000</v>
      </c>
      <c r="H79" s="55">
        <v>0</v>
      </c>
      <c r="I79" s="151">
        <v>98000</v>
      </c>
      <c r="J79" s="51">
        <v>42524</v>
      </c>
      <c r="K79" s="17"/>
      <c r="L79" s="135" t="s">
        <v>500</v>
      </c>
      <c r="M79" s="52" t="s">
        <v>457</v>
      </c>
      <c r="N79" s="114"/>
      <c r="O79" s="119"/>
      <c r="P79" s="119"/>
      <c r="Q79" s="119"/>
    </row>
    <row r="80" spans="1:17" s="1" customFormat="1" ht="142.15" customHeight="1" x14ac:dyDescent="0.25">
      <c r="A80" s="143">
        <v>65</v>
      </c>
      <c r="B80" s="56" t="s">
        <v>95</v>
      </c>
      <c r="C80" s="56" t="s">
        <v>648</v>
      </c>
      <c r="D80" s="144" t="s">
        <v>471</v>
      </c>
      <c r="E80" s="160">
        <v>2908765</v>
      </c>
      <c r="F80" s="160">
        <v>9947976.3000000007</v>
      </c>
      <c r="G80" s="160">
        <v>9947976.3000000007</v>
      </c>
      <c r="H80" s="55">
        <v>0</v>
      </c>
      <c r="I80" s="150">
        <v>9947976.3000000007</v>
      </c>
      <c r="J80" s="51">
        <v>45303</v>
      </c>
      <c r="K80" s="17"/>
      <c r="L80" s="135" t="s">
        <v>472</v>
      </c>
      <c r="M80" s="52" t="s">
        <v>457</v>
      </c>
      <c r="N80" s="114"/>
      <c r="O80" s="119"/>
      <c r="P80" s="119"/>
      <c r="Q80" s="119"/>
    </row>
    <row r="81" spans="1:17" s="11" customFormat="1" ht="140.25" x14ac:dyDescent="0.2">
      <c r="A81" s="143">
        <v>66</v>
      </c>
      <c r="B81" s="56" t="s">
        <v>95</v>
      </c>
      <c r="C81" s="56" t="s">
        <v>419</v>
      </c>
      <c r="D81" s="4" t="s">
        <v>303</v>
      </c>
      <c r="E81" s="147">
        <v>55000</v>
      </c>
      <c r="F81" s="147">
        <v>1287000</v>
      </c>
      <c r="G81" s="93">
        <v>1287000</v>
      </c>
      <c r="H81" s="57">
        <v>0</v>
      </c>
      <c r="I81" s="80">
        <v>1287000</v>
      </c>
      <c r="J81" s="51">
        <v>44228</v>
      </c>
      <c r="K81" s="17"/>
      <c r="L81" s="4" t="s">
        <v>304</v>
      </c>
      <c r="M81" s="110" t="s">
        <v>457</v>
      </c>
      <c r="N81" s="114" t="s">
        <v>82</v>
      </c>
      <c r="O81" s="118"/>
      <c r="P81" s="118"/>
      <c r="Q81" s="118"/>
    </row>
    <row r="82" spans="1:17" s="11" customFormat="1" ht="140.25" x14ac:dyDescent="0.2">
      <c r="A82" s="143">
        <v>67</v>
      </c>
      <c r="B82" s="56" t="s">
        <v>95</v>
      </c>
      <c r="C82" s="56" t="s">
        <v>420</v>
      </c>
      <c r="D82" s="4" t="s">
        <v>305</v>
      </c>
      <c r="E82" s="80">
        <v>5600</v>
      </c>
      <c r="F82" s="80">
        <v>19152</v>
      </c>
      <c r="G82" s="93">
        <v>19152</v>
      </c>
      <c r="H82" s="57">
        <v>0</v>
      </c>
      <c r="I82" s="80">
        <v>19152</v>
      </c>
      <c r="J82" s="51">
        <v>44047</v>
      </c>
      <c r="K82" s="17"/>
      <c r="L82" s="4" t="s">
        <v>306</v>
      </c>
      <c r="M82" s="110" t="s">
        <v>457</v>
      </c>
      <c r="N82" s="114" t="s">
        <v>82</v>
      </c>
      <c r="O82" s="118"/>
      <c r="P82" s="118"/>
      <c r="Q82" s="118"/>
    </row>
    <row r="83" spans="1:17" s="11" customFormat="1" ht="140.25" x14ac:dyDescent="0.2">
      <c r="A83" s="143">
        <v>68</v>
      </c>
      <c r="B83" s="56" t="s">
        <v>95</v>
      </c>
      <c r="C83" s="56" t="s">
        <v>421</v>
      </c>
      <c r="D83" s="4" t="s">
        <v>302</v>
      </c>
      <c r="E83" s="80">
        <v>706700</v>
      </c>
      <c r="F83" s="80">
        <v>1646611</v>
      </c>
      <c r="G83" s="93">
        <v>1646611</v>
      </c>
      <c r="H83" s="57">
        <v>0</v>
      </c>
      <c r="I83" s="80">
        <v>1646611</v>
      </c>
      <c r="J83" s="51">
        <v>45211</v>
      </c>
      <c r="K83" s="17" t="s">
        <v>83</v>
      </c>
      <c r="L83" s="4" t="s">
        <v>298</v>
      </c>
      <c r="M83" s="110" t="s">
        <v>457</v>
      </c>
      <c r="N83" s="114" t="s">
        <v>82</v>
      </c>
      <c r="O83" s="118"/>
      <c r="P83" s="118"/>
      <c r="Q83" s="118"/>
    </row>
    <row r="84" spans="1:17" s="11" customFormat="1" ht="140.25" x14ac:dyDescent="0.2">
      <c r="A84" s="143">
        <v>69</v>
      </c>
      <c r="B84" s="56" t="s">
        <v>95</v>
      </c>
      <c r="C84" s="56" t="s">
        <v>422</v>
      </c>
      <c r="D84" s="4" t="s">
        <v>307</v>
      </c>
      <c r="E84" s="80">
        <v>2000</v>
      </c>
      <c r="F84" s="80">
        <v>4900</v>
      </c>
      <c r="G84" s="93">
        <v>4900</v>
      </c>
      <c r="H84" s="57">
        <v>0</v>
      </c>
      <c r="I84" s="80">
        <v>4900</v>
      </c>
      <c r="J84" s="51">
        <v>44048</v>
      </c>
      <c r="K84" s="17" t="s">
        <v>83</v>
      </c>
      <c r="L84" s="4" t="s">
        <v>308</v>
      </c>
      <c r="M84" s="110" t="s">
        <v>457</v>
      </c>
      <c r="N84" s="114" t="s">
        <v>82</v>
      </c>
      <c r="O84" s="118"/>
      <c r="P84" s="118"/>
      <c r="Q84" s="118"/>
    </row>
    <row r="85" spans="1:17" s="11" customFormat="1" ht="148.9" customHeight="1" x14ac:dyDescent="0.2">
      <c r="A85" s="143">
        <v>70</v>
      </c>
      <c r="B85" s="56" t="s">
        <v>95</v>
      </c>
      <c r="C85" s="56" t="s">
        <v>423</v>
      </c>
      <c r="D85" s="4" t="s">
        <v>309</v>
      </c>
      <c r="E85" s="80">
        <v>699</v>
      </c>
      <c r="F85" s="80">
        <v>77085.72</v>
      </c>
      <c r="G85" s="93">
        <v>77085.72</v>
      </c>
      <c r="H85" s="57">
        <v>0</v>
      </c>
      <c r="I85" s="80">
        <v>77085.72</v>
      </c>
      <c r="J85" s="51">
        <v>43675</v>
      </c>
      <c r="K85" s="17" t="s">
        <v>83</v>
      </c>
      <c r="L85" s="4" t="s">
        <v>310</v>
      </c>
      <c r="M85" s="110" t="s">
        <v>457</v>
      </c>
      <c r="N85" s="114" t="s">
        <v>82</v>
      </c>
      <c r="O85" s="118"/>
      <c r="P85" s="118"/>
      <c r="Q85" s="118"/>
    </row>
    <row r="86" spans="1:17" s="11" customFormat="1" ht="140.25" x14ac:dyDescent="0.2">
      <c r="A86" s="143">
        <v>71</v>
      </c>
      <c r="B86" s="56" t="s">
        <v>95</v>
      </c>
      <c r="C86" s="56" t="s">
        <v>424</v>
      </c>
      <c r="D86" s="4" t="s">
        <v>97</v>
      </c>
      <c r="E86" s="80">
        <v>310000</v>
      </c>
      <c r="F86" s="80">
        <v>626579.13</v>
      </c>
      <c r="G86" s="93">
        <v>626579.13</v>
      </c>
      <c r="H86" s="57">
        <v>0</v>
      </c>
      <c r="I86" s="80">
        <v>626579.13</v>
      </c>
      <c r="J86" s="51">
        <v>44362</v>
      </c>
      <c r="K86" s="17" t="s">
        <v>83</v>
      </c>
      <c r="L86" s="4" t="s">
        <v>281</v>
      </c>
      <c r="M86" s="110" t="s">
        <v>457</v>
      </c>
      <c r="N86" s="114" t="s">
        <v>82</v>
      </c>
      <c r="O86" s="118"/>
      <c r="P86" s="118"/>
      <c r="Q86" s="118"/>
    </row>
    <row r="87" spans="1:17" s="11" customFormat="1" ht="140.25" x14ac:dyDescent="0.2">
      <c r="A87" s="143">
        <v>72</v>
      </c>
      <c r="B87" s="56" t="s">
        <v>95</v>
      </c>
      <c r="C87" s="56" t="s">
        <v>425</v>
      </c>
      <c r="D87" s="4" t="s">
        <v>98</v>
      </c>
      <c r="E87" s="80">
        <v>10000</v>
      </c>
      <c r="F87" s="80">
        <v>24500</v>
      </c>
      <c r="G87" s="93">
        <v>24500</v>
      </c>
      <c r="H87" s="57">
        <v>0</v>
      </c>
      <c r="I87" s="80">
        <v>24500</v>
      </c>
      <c r="J87" s="51">
        <v>43273</v>
      </c>
      <c r="K87" s="17" t="s">
        <v>83</v>
      </c>
      <c r="L87" s="4" t="s">
        <v>99</v>
      </c>
      <c r="M87" s="110" t="s">
        <v>457</v>
      </c>
      <c r="N87" s="114" t="s">
        <v>82</v>
      </c>
      <c r="O87" s="118"/>
      <c r="P87" s="118"/>
      <c r="Q87" s="118"/>
    </row>
    <row r="88" spans="1:17" s="11" customFormat="1" ht="146.44999999999999" customHeight="1" x14ac:dyDescent="0.2">
      <c r="A88" s="143">
        <v>73</v>
      </c>
      <c r="B88" s="56" t="s">
        <v>95</v>
      </c>
      <c r="C88" s="56" t="s">
        <v>688</v>
      </c>
      <c r="D88" s="4" t="s">
        <v>522</v>
      </c>
      <c r="E88" s="80">
        <v>1248214</v>
      </c>
      <c r="F88" s="161">
        <v>3058124.3</v>
      </c>
      <c r="G88" s="161">
        <v>3058124.3</v>
      </c>
      <c r="H88" s="57">
        <v>0</v>
      </c>
      <c r="I88" s="152">
        <v>3058124.3</v>
      </c>
      <c r="J88" s="51">
        <v>43697</v>
      </c>
      <c r="K88" s="17"/>
      <c r="L88" s="4" t="s">
        <v>523</v>
      </c>
      <c r="M88" s="110" t="s">
        <v>457</v>
      </c>
      <c r="N88" s="114"/>
      <c r="O88" s="118"/>
      <c r="P88" s="118"/>
      <c r="Q88" s="118"/>
    </row>
    <row r="89" spans="1:17" s="11" customFormat="1" ht="149.44999999999999" customHeight="1" x14ac:dyDescent="0.2">
      <c r="A89" s="143">
        <v>74</v>
      </c>
      <c r="B89" s="56" t="s">
        <v>95</v>
      </c>
      <c r="C89" s="56" t="s">
        <v>649</v>
      </c>
      <c r="D89" s="4" t="s">
        <v>524</v>
      </c>
      <c r="E89" s="80">
        <v>40000</v>
      </c>
      <c r="F89" s="80">
        <v>98000</v>
      </c>
      <c r="G89" s="80">
        <v>98000</v>
      </c>
      <c r="H89" s="80">
        <v>0</v>
      </c>
      <c r="I89" s="80">
        <v>98000</v>
      </c>
      <c r="J89" s="51">
        <v>43458</v>
      </c>
      <c r="K89" s="17"/>
      <c r="L89" s="4" t="s">
        <v>525</v>
      </c>
      <c r="M89" s="110" t="s">
        <v>457</v>
      </c>
      <c r="N89" s="114"/>
      <c r="O89" s="118"/>
      <c r="P89" s="118"/>
      <c r="Q89" s="118"/>
    </row>
    <row r="90" spans="1:17" s="11" customFormat="1" ht="144.6" customHeight="1" x14ac:dyDescent="0.2">
      <c r="A90" s="143">
        <v>75</v>
      </c>
      <c r="B90" s="56" t="s">
        <v>95</v>
      </c>
      <c r="C90" s="56" t="s">
        <v>650</v>
      </c>
      <c r="D90" s="4" t="s">
        <v>544</v>
      </c>
      <c r="E90" s="80">
        <v>48935</v>
      </c>
      <c r="F90" s="80">
        <v>99827.4</v>
      </c>
      <c r="G90" s="80">
        <v>99827.4</v>
      </c>
      <c r="H90" s="80">
        <v>0</v>
      </c>
      <c r="I90" s="80">
        <v>99827.4</v>
      </c>
      <c r="J90" s="51">
        <v>45288</v>
      </c>
      <c r="K90" s="17"/>
      <c r="L90" s="4" t="s">
        <v>545</v>
      </c>
      <c r="M90" s="110" t="s">
        <v>457</v>
      </c>
      <c r="N90" s="114"/>
      <c r="O90" s="118"/>
      <c r="P90" s="118"/>
      <c r="Q90" s="118"/>
    </row>
    <row r="91" spans="1:17" s="11" customFormat="1" ht="144.6" customHeight="1" x14ac:dyDescent="0.2">
      <c r="A91" s="143">
        <v>76</v>
      </c>
      <c r="B91" s="56" t="s">
        <v>95</v>
      </c>
      <c r="C91" s="56" t="s">
        <v>650</v>
      </c>
      <c r="D91" s="4" t="s">
        <v>540</v>
      </c>
      <c r="E91" s="80">
        <v>255620</v>
      </c>
      <c r="F91" s="80">
        <v>626269</v>
      </c>
      <c r="G91" s="80">
        <v>626269</v>
      </c>
      <c r="H91" s="80">
        <v>0</v>
      </c>
      <c r="I91" s="80">
        <v>626269</v>
      </c>
      <c r="J91" s="51">
        <v>42731</v>
      </c>
      <c r="K91" s="17"/>
      <c r="L91" s="4" t="s">
        <v>541</v>
      </c>
      <c r="M91" s="110" t="s">
        <v>457</v>
      </c>
      <c r="N91" s="114"/>
      <c r="O91" s="118"/>
      <c r="P91" s="118"/>
      <c r="Q91" s="118"/>
    </row>
    <row r="92" spans="1:17" s="11" customFormat="1" ht="148.15" customHeight="1" x14ac:dyDescent="0.2">
      <c r="A92" s="143">
        <v>77</v>
      </c>
      <c r="B92" s="56" t="s">
        <v>95</v>
      </c>
      <c r="C92" s="56" t="s">
        <v>650</v>
      </c>
      <c r="D92" s="4" t="s">
        <v>546</v>
      </c>
      <c r="E92" s="80">
        <v>310000</v>
      </c>
      <c r="F92" s="80">
        <v>759500</v>
      </c>
      <c r="G92" s="80">
        <v>759500</v>
      </c>
      <c r="H92" s="80">
        <v>0</v>
      </c>
      <c r="I92" s="80">
        <v>759500</v>
      </c>
      <c r="J92" s="51">
        <v>44362</v>
      </c>
      <c r="K92" s="17"/>
      <c r="L92" s="4" t="s">
        <v>281</v>
      </c>
      <c r="M92" s="110" t="s">
        <v>457</v>
      </c>
      <c r="N92" s="114"/>
      <c r="O92" s="118"/>
      <c r="P92" s="118"/>
      <c r="Q92" s="118"/>
    </row>
    <row r="93" spans="1:17" s="11" customFormat="1" ht="148.15" customHeight="1" x14ac:dyDescent="0.2">
      <c r="A93" s="143">
        <v>78</v>
      </c>
      <c r="B93" s="56" t="s">
        <v>95</v>
      </c>
      <c r="C93" s="56" t="s">
        <v>651</v>
      </c>
      <c r="D93" s="4" t="s">
        <v>517</v>
      </c>
      <c r="E93" s="80">
        <v>844296</v>
      </c>
      <c r="F93" s="80">
        <v>2068525.2</v>
      </c>
      <c r="G93" s="80">
        <v>2068525.2</v>
      </c>
      <c r="H93" s="80">
        <v>0</v>
      </c>
      <c r="I93" s="80">
        <v>2068525.2</v>
      </c>
      <c r="J93" s="51">
        <v>42524</v>
      </c>
      <c r="K93" s="17"/>
      <c r="L93" s="4" t="s">
        <v>518</v>
      </c>
      <c r="M93" s="110" t="s">
        <v>457</v>
      </c>
      <c r="N93" s="114"/>
      <c r="O93" s="118"/>
      <c r="P93" s="118"/>
      <c r="Q93" s="118"/>
    </row>
    <row r="94" spans="1:17" s="14" customFormat="1" ht="12.75" x14ac:dyDescent="0.2">
      <c r="A94" s="48"/>
      <c r="B94" s="4" t="s">
        <v>136</v>
      </c>
      <c r="C94" s="4"/>
      <c r="D94" s="4"/>
      <c r="E94" s="45">
        <f>SUM(E81:E93)</f>
        <v>3837064</v>
      </c>
      <c r="F94" s="45">
        <f>SUM(F78:F93)</f>
        <v>21445599.449999999</v>
      </c>
      <c r="G94" s="45">
        <f>SUM(G78:G93)</f>
        <v>21445599.449999999</v>
      </c>
      <c r="H94" s="45">
        <f>SUM(H81:H93)</f>
        <v>0</v>
      </c>
      <c r="I94" s="45">
        <f>SUM(I78:I93)</f>
        <v>21445599.449999999</v>
      </c>
      <c r="J94" s="17"/>
      <c r="K94" s="17"/>
      <c r="L94" s="4"/>
      <c r="M94" s="52"/>
      <c r="N94" s="114"/>
      <c r="O94" s="120"/>
      <c r="P94" s="120"/>
      <c r="Q94" s="120"/>
    </row>
    <row r="95" spans="1:17" s="14" customFormat="1" ht="26.45" customHeight="1" x14ac:dyDescent="0.2">
      <c r="A95" s="175" t="s">
        <v>337</v>
      </c>
      <c r="B95" s="176"/>
      <c r="C95" s="176"/>
      <c r="D95" s="52"/>
      <c r="E95" s="59"/>
      <c r="F95" s="54"/>
      <c r="G95" s="55"/>
      <c r="H95" s="55"/>
      <c r="I95" s="55"/>
      <c r="J95" s="17"/>
      <c r="K95" s="17"/>
      <c r="L95" s="52"/>
      <c r="M95" s="52"/>
      <c r="N95" s="114"/>
      <c r="O95" s="120"/>
      <c r="P95" s="120"/>
      <c r="Q95" s="120"/>
    </row>
    <row r="96" spans="1:17" s="14" customFormat="1" ht="142.9" customHeight="1" x14ac:dyDescent="0.2">
      <c r="A96" s="143">
        <v>79</v>
      </c>
      <c r="B96" s="43" t="s">
        <v>257</v>
      </c>
      <c r="C96" s="17" t="s">
        <v>652</v>
      </c>
      <c r="D96" s="17" t="s">
        <v>549</v>
      </c>
      <c r="E96" s="134">
        <v>955</v>
      </c>
      <c r="F96" s="55">
        <v>105317.4</v>
      </c>
      <c r="G96" s="55">
        <v>105317.4</v>
      </c>
      <c r="H96" s="55">
        <v>0</v>
      </c>
      <c r="I96" s="55">
        <v>105317.4</v>
      </c>
      <c r="J96" s="51">
        <v>43041</v>
      </c>
      <c r="K96" s="17"/>
      <c r="L96" s="17" t="s">
        <v>550</v>
      </c>
      <c r="M96" s="52" t="s">
        <v>457</v>
      </c>
      <c r="N96" s="114"/>
      <c r="O96" s="120"/>
      <c r="P96" s="120"/>
      <c r="Q96" s="120"/>
    </row>
    <row r="97" spans="1:17" s="14" customFormat="1" ht="102" customHeight="1" x14ac:dyDescent="0.2">
      <c r="A97" s="143">
        <v>80</v>
      </c>
      <c r="B97" s="43" t="s">
        <v>257</v>
      </c>
      <c r="C97" s="17" t="s">
        <v>653</v>
      </c>
      <c r="D97" s="17" t="s">
        <v>542</v>
      </c>
      <c r="E97" s="134">
        <v>1594</v>
      </c>
      <c r="F97" s="55">
        <v>156132.29999999999</v>
      </c>
      <c r="G97" s="55">
        <v>156132.29999999999</v>
      </c>
      <c r="H97" s="55">
        <v>0</v>
      </c>
      <c r="I97" s="55">
        <v>156132.29999999999</v>
      </c>
      <c r="J97" s="51">
        <v>44769</v>
      </c>
      <c r="K97" s="17"/>
      <c r="L97" s="17" t="s">
        <v>543</v>
      </c>
      <c r="M97" s="52" t="s">
        <v>457</v>
      </c>
      <c r="N97" s="114"/>
      <c r="O97" s="120"/>
      <c r="P97" s="120"/>
      <c r="Q97" s="120"/>
    </row>
    <row r="98" spans="1:17" s="14" customFormat="1" ht="133.15" customHeight="1" x14ac:dyDescent="0.2">
      <c r="A98" s="143">
        <v>81</v>
      </c>
      <c r="B98" s="43" t="s">
        <v>257</v>
      </c>
      <c r="C98" s="17" t="s">
        <v>654</v>
      </c>
      <c r="D98" s="17" t="s">
        <v>538</v>
      </c>
      <c r="E98" s="134">
        <v>3500</v>
      </c>
      <c r="F98" s="55">
        <v>8155</v>
      </c>
      <c r="G98" s="55">
        <v>8155</v>
      </c>
      <c r="H98" s="55">
        <v>0</v>
      </c>
      <c r="I98" s="55">
        <v>8155</v>
      </c>
      <c r="J98" s="51">
        <v>41178</v>
      </c>
      <c r="K98" s="17"/>
      <c r="L98" s="17" t="s">
        <v>539</v>
      </c>
      <c r="M98" s="52" t="s">
        <v>457</v>
      </c>
      <c r="N98" s="114"/>
      <c r="O98" s="120"/>
      <c r="P98" s="120"/>
      <c r="Q98" s="120"/>
    </row>
    <row r="99" spans="1:17" s="14" customFormat="1" ht="142.9" customHeight="1" x14ac:dyDescent="0.2">
      <c r="A99" s="143">
        <v>82</v>
      </c>
      <c r="B99" s="43" t="s">
        <v>257</v>
      </c>
      <c r="C99" s="17" t="s">
        <v>655</v>
      </c>
      <c r="D99" s="17" t="s">
        <v>536</v>
      </c>
      <c r="E99" s="134">
        <v>2000</v>
      </c>
      <c r="F99" s="55">
        <v>4660</v>
      </c>
      <c r="G99" s="55">
        <v>4660</v>
      </c>
      <c r="H99" s="55">
        <v>0</v>
      </c>
      <c r="I99" s="55">
        <v>4660</v>
      </c>
      <c r="J99" s="51">
        <v>43692</v>
      </c>
      <c r="K99" s="17"/>
      <c r="L99" s="17" t="s">
        <v>537</v>
      </c>
      <c r="M99" s="52" t="s">
        <v>457</v>
      </c>
      <c r="N99" s="114"/>
      <c r="O99" s="120"/>
      <c r="P99" s="120"/>
      <c r="Q99" s="120"/>
    </row>
    <row r="100" spans="1:17" s="14" customFormat="1" ht="145.15" customHeight="1" x14ac:dyDescent="0.2">
      <c r="A100" s="143">
        <v>83</v>
      </c>
      <c r="B100" s="43" t="s">
        <v>257</v>
      </c>
      <c r="C100" s="17" t="s">
        <v>656</v>
      </c>
      <c r="D100" s="17" t="s">
        <v>534</v>
      </c>
      <c r="E100" s="134">
        <v>5700</v>
      </c>
      <c r="F100" s="55">
        <v>13281</v>
      </c>
      <c r="G100" s="55">
        <v>13281</v>
      </c>
      <c r="H100" s="55">
        <v>0</v>
      </c>
      <c r="I100" s="55">
        <v>13281</v>
      </c>
      <c r="J100" s="51">
        <v>41988</v>
      </c>
      <c r="K100" s="17"/>
      <c r="L100" s="17" t="s">
        <v>535</v>
      </c>
      <c r="M100" s="52" t="s">
        <v>457</v>
      </c>
      <c r="N100" s="114"/>
      <c r="O100" s="120"/>
      <c r="P100" s="120"/>
      <c r="Q100" s="120"/>
    </row>
    <row r="101" spans="1:17" s="14" customFormat="1" ht="141.6" customHeight="1" x14ac:dyDescent="0.2">
      <c r="A101" s="143">
        <v>84</v>
      </c>
      <c r="B101" s="43" t="s">
        <v>257</v>
      </c>
      <c r="C101" s="17" t="s">
        <v>657</v>
      </c>
      <c r="D101" s="17" t="s">
        <v>531</v>
      </c>
      <c r="E101" s="134">
        <v>1000</v>
      </c>
      <c r="F101" s="55">
        <v>2330</v>
      </c>
      <c r="G101" s="55">
        <v>2330</v>
      </c>
      <c r="H101" s="55">
        <v>0</v>
      </c>
      <c r="I101" s="55">
        <v>2330</v>
      </c>
      <c r="J101" s="51">
        <v>42681</v>
      </c>
      <c r="K101" s="17"/>
      <c r="L101" s="17" t="s">
        <v>532</v>
      </c>
      <c r="M101" s="52" t="s">
        <v>457</v>
      </c>
      <c r="N101" s="114"/>
      <c r="O101" s="120"/>
      <c r="P101" s="120"/>
      <c r="Q101" s="120"/>
    </row>
    <row r="102" spans="1:17" s="14" customFormat="1" ht="152.44999999999999" customHeight="1" x14ac:dyDescent="0.2">
      <c r="A102" s="143">
        <v>85</v>
      </c>
      <c r="B102" s="43" t="s">
        <v>257</v>
      </c>
      <c r="C102" s="17" t="s">
        <v>658</v>
      </c>
      <c r="D102" s="17" t="s">
        <v>533</v>
      </c>
      <c r="E102" s="134">
        <v>4000</v>
      </c>
      <c r="F102" s="55">
        <v>9320</v>
      </c>
      <c r="G102" s="55">
        <v>9320</v>
      </c>
      <c r="H102" s="55">
        <v>0</v>
      </c>
      <c r="I102" s="55">
        <v>9320</v>
      </c>
      <c r="J102" s="51">
        <v>43556</v>
      </c>
      <c r="K102" s="17"/>
      <c r="L102" s="17" t="s">
        <v>530</v>
      </c>
      <c r="M102" s="52" t="s">
        <v>457</v>
      </c>
      <c r="N102" s="114"/>
      <c r="O102" s="120"/>
      <c r="P102" s="120"/>
      <c r="Q102" s="120"/>
    </row>
    <row r="103" spans="1:17" s="14" customFormat="1" ht="143.44999999999999" customHeight="1" x14ac:dyDescent="0.2">
      <c r="A103" s="143">
        <v>86</v>
      </c>
      <c r="B103" s="43" t="s">
        <v>257</v>
      </c>
      <c r="C103" s="17" t="s">
        <v>659</v>
      </c>
      <c r="D103" s="17" t="s">
        <v>528</v>
      </c>
      <c r="E103" s="134">
        <v>2536</v>
      </c>
      <c r="F103" s="55">
        <v>257682.96</v>
      </c>
      <c r="G103" s="55">
        <v>257682.96</v>
      </c>
      <c r="H103" s="55">
        <v>0</v>
      </c>
      <c r="I103" s="55">
        <v>257682.96</v>
      </c>
      <c r="J103" s="51">
        <v>40700</v>
      </c>
      <c r="K103" s="17"/>
      <c r="L103" s="17" t="s">
        <v>529</v>
      </c>
      <c r="M103" s="52" t="s">
        <v>457</v>
      </c>
      <c r="N103" s="114"/>
      <c r="O103" s="120"/>
      <c r="P103" s="120"/>
      <c r="Q103" s="120"/>
    </row>
    <row r="104" spans="1:17" s="14" customFormat="1" ht="144" customHeight="1" x14ac:dyDescent="0.2">
      <c r="A104" s="143">
        <v>87</v>
      </c>
      <c r="B104" s="43" t="s">
        <v>257</v>
      </c>
      <c r="C104" s="17" t="s">
        <v>660</v>
      </c>
      <c r="D104" s="17" t="s">
        <v>526</v>
      </c>
      <c r="E104" s="134">
        <v>4077</v>
      </c>
      <c r="F104" s="162">
        <v>197449.11</v>
      </c>
      <c r="G104" s="55">
        <v>197449.11</v>
      </c>
      <c r="H104" s="55">
        <v>0</v>
      </c>
      <c r="I104" s="55">
        <v>197449.11</v>
      </c>
      <c r="J104" s="51">
        <v>42150</v>
      </c>
      <c r="K104" s="17"/>
      <c r="L104" s="17" t="s">
        <v>527</v>
      </c>
      <c r="M104" s="52" t="s">
        <v>457</v>
      </c>
      <c r="N104" s="114"/>
      <c r="O104" s="120"/>
      <c r="P104" s="120"/>
      <c r="Q104" s="120"/>
    </row>
    <row r="105" spans="1:17" s="14" customFormat="1" ht="148.15" customHeight="1" x14ac:dyDescent="0.2">
      <c r="A105" s="143">
        <v>88</v>
      </c>
      <c r="B105" s="43" t="s">
        <v>257</v>
      </c>
      <c r="C105" s="144" t="s">
        <v>661</v>
      </c>
      <c r="D105" s="17" t="s">
        <v>515</v>
      </c>
      <c r="E105" s="134">
        <v>1500</v>
      </c>
      <c r="F105" s="55">
        <v>3675</v>
      </c>
      <c r="G105" s="55">
        <v>3675</v>
      </c>
      <c r="H105" s="55">
        <v>0</v>
      </c>
      <c r="I105" s="55">
        <v>3675</v>
      </c>
      <c r="J105" s="51">
        <v>41948</v>
      </c>
      <c r="K105" s="17"/>
      <c r="L105" s="17" t="s">
        <v>516</v>
      </c>
      <c r="M105" s="52" t="s">
        <v>457</v>
      </c>
      <c r="N105" s="114"/>
      <c r="O105" s="120"/>
      <c r="P105" s="120"/>
      <c r="Q105" s="120"/>
    </row>
    <row r="106" spans="1:17" s="14" customFormat="1" ht="150" customHeight="1" x14ac:dyDescent="0.2">
      <c r="A106" s="143">
        <v>89</v>
      </c>
      <c r="B106" s="43" t="s">
        <v>257</v>
      </c>
      <c r="C106" s="56" t="s">
        <v>426</v>
      </c>
      <c r="D106" s="4" t="s">
        <v>311</v>
      </c>
      <c r="E106" s="80">
        <v>4900</v>
      </c>
      <c r="F106" s="80">
        <v>12005</v>
      </c>
      <c r="G106" s="93">
        <v>12005</v>
      </c>
      <c r="H106" s="57">
        <v>0</v>
      </c>
      <c r="I106" s="80">
        <v>12005</v>
      </c>
      <c r="J106" s="51">
        <v>44050</v>
      </c>
      <c r="K106" s="17" t="s">
        <v>298</v>
      </c>
      <c r="L106" s="4" t="s">
        <v>312</v>
      </c>
      <c r="M106" s="110" t="s">
        <v>457</v>
      </c>
      <c r="N106" s="114"/>
      <c r="O106" s="120"/>
      <c r="P106" s="120"/>
      <c r="Q106" s="120"/>
    </row>
    <row r="107" spans="1:17" s="14" customFormat="1" ht="144.6" customHeight="1" x14ac:dyDescent="0.2">
      <c r="A107" s="143">
        <v>90</v>
      </c>
      <c r="B107" s="43" t="s">
        <v>257</v>
      </c>
      <c r="C107" s="17" t="s">
        <v>662</v>
      </c>
      <c r="D107" s="17" t="s">
        <v>513</v>
      </c>
      <c r="E107" s="134">
        <v>5300</v>
      </c>
      <c r="F107" s="55">
        <v>12985</v>
      </c>
      <c r="G107" s="55">
        <v>12985</v>
      </c>
      <c r="H107" s="55">
        <v>0</v>
      </c>
      <c r="I107" s="55">
        <v>12985</v>
      </c>
      <c r="J107" s="51">
        <v>45266</v>
      </c>
      <c r="K107" s="17"/>
      <c r="L107" s="17" t="s">
        <v>514</v>
      </c>
      <c r="M107" s="52" t="s">
        <v>457</v>
      </c>
      <c r="N107" s="114"/>
      <c r="O107" s="120"/>
      <c r="P107" s="120"/>
      <c r="Q107" s="120"/>
    </row>
    <row r="108" spans="1:17" s="14" customFormat="1" ht="144" customHeight="1" x14ac:dyDescent="0.2">
      <c r="A108" s="143">
        <v>91</v>
      </c>
      <c r="B108" s="43" t="s">
        <v>257</v>
      </c>
      <c r="C108" s="17" t="s">
        <v>663</v>
      </c>
      <c r="D108" s="17" t="s">
        <v>510</v>
      </c>
      <c r="E108" s="134">
        <v>2500</v>
      </c>
      <c r="F108" s="55">
        <v>6125</v>
      </c>
      <c r="G108" s="55">
        <v>6125</v>
      </c>
      <c r="H108" s="55">
        <v>0</v>
      </c>
      <c r="I108" s="55">
        <v>6125</v>
      </c>
      <c r="J108" s="51">
        <v>42584</v>
      </c>
      <c r="K108" s="17"/>
      <c r="L108" s="17" t="s">
        <v>512</v>
      </c>
      <c r="M108" s="52" t="s">
        <v>457</v>
      </c>
      <c r="N108" s="114"/>
      <c r="O108" s="120"/>
      <c r="P108" s="120"/>
      <c r="Q108" s="120"/>
    </row>
    <row r="109" spans="1:17" s="14" customFormat="1" ht="146.44999999999999" customHeight="1" x14ac:dyDescent="0.2">
      <c r="A109" s="143">
        <v>92</v>
      </c>
      <c r="B109" s="43" t="s">
        <v>257</v>
      </c>
      <c r="C109" s="17" t="s">
        <v>664</v>
      </c>
      <c r="D109" s="17" t="s">
        <v>509</v>
      </c>
      <c r="E109" s="134">
        <v>1000</v>
      </c>
      <c r="F109" s="55">
        <v>2450</v>
      </c>
      <c r="G109" s="55">
        <v>2450</v>
      </c>
      <c r="H109" s="55">
        <v>0</v>
      </c>
      <c r="I109" s="55">
        <v>2450</v>
      </c>
      <c r="J109" s="51">
        <v>41824</v>
      </c>
      <c r="K109" s="17"/>
      <c r="L109" s="17" t="s">
        <v>511</v>
      </c>
      <c r="M109" s="52" t="s">
        <v>457</v>
      </c>
      <c r="N109" s="114"/>
      <c r="O109" s="120"/>
      <c r="P109" s="120"/>
      <c r="Q109" s="120"/>
    </row>
    <row r="110" spans="1:17" s="14" customFormat="1" ht="147.6" customHeight="1" x14ac:dyDescent="0.2">
      <c r="A110" s="143">
        <v>93</v>
      </c>
      <c r="B110" s="43" t="s">
        <v>257</v>
      </c>
      <c r="C110" s="17" t="s">
        <v>665</v>
      </c>
      <c r="D110" s="17" t="s">
        <v>507</v>
      </c>
      <c r="E110" s="134">
        <v>5600</v>
      </c>
      <c r="F110" s="55">
        <v>13720</v>
      </c>
      <c r="G110" s="55">
        <v>13720</v>
      </c>
      <c r="H110" s="55">
        <v>0</v>
      </c>
      <c r="I110" s="55">
        <v>13720</v>
      </c>
      <c r="J110" s="51">
        <v>45344</v>
      </c>
      <c r="K110" s="17"/>
      <c r="L110" s="17" t="s">
        <v>508</v>
      </c>
      <c r="M110" s="52" t="s">
        <v>457</v>
      </c>
      <c r="N110" s="114"/>
      <c r="O110" s="120"/>
      <c r="P110" s="120"/>
      <c r="Q110" s="120"/>
    </row>
    <row r="111" spans="1:17" s="14" customFormat="1" ht="133.9" customHeight="1" x14ac:dyDescent="0.2">
      <c r="A111" s="143">
        <v>94</v>
      </c>
      <c r="B111" s="43" t="s">
        <v>257</v>
      </c>
      <c r="C111" s="17" t="s">
        <v>666</v>
      </c>
      <c r="D111" s="17" t="s">
        <v>505</v>
      </c>
      <c r="E111" s="134">
        <v>5200</v>
      </c>
      <c r="F111" s="55">
        <v>12740</v>
      </c>
      <c r="G111" s="55">
        <v>12740</v>
      </c>
      <c r="H111" s="55">
        <v>0</v>
      </c>
      <c r="I111" s="55">
        <v>12740</v>
      </c>
      <c r="J111" s="51">
        <v>45230</v>
      </c>
      <c r="K111" s="17"/>
      <c r="L111" s="17" t="s">
        <v>506</v>
      </c>
      <c r="M111" s="52" t="s">
        <v>457</v>
      </c>
      <c r="N111" s="114"/>
      <c r="O111" s="120"/>
      <c r="P111" s="120"/>
      <c r="Q111" s="120"/>
    </row>
    <row r="112" spans="1:17" s="14" customFormat="1" ht="145.15" customHeight="1" x14ac:dyDescent="0.2">
      <c r="A112" s="143">
        <v>95</v>
      </c>
      <c r="B112" s="43" t="s">
        <v>257</v>
      </c>
      <c r="C112" s="17" t="s">
        <v>667</v>
      </c>
      <c r="D112" s="17" t="s">
        <v>503</v>
      </c>
      <c r="E112" s="134">
        <v>4500</v>
      </c>
      <c r="F112" s="55">
        <v>11025</v>
      </c>
      <c r="G112" s="55">
        <v>11025</v>
      </c>
      <c r="H112" s="55">
        <v>0</v>
      </c>
      <c r="I112" s="55">
        <v>11025</v>
      </c>
      <c r="J112" s="51">
        <v>43742</v>
      </c>
      <c r="K112" s="17"/>
      <c r="L112" s="17" t="s">
        <v>504</v>
      </c>
      <c r="M112" s="52" t="s">
        <v>457</v>
      </c>
      <c r="N112" s="114"/>
      <c r="O112" s="120"/>
      <c r="P112" s="120"/>
      <c r="Q112" s="120"/>
    </row>
    <row r="113" spans="1:17" s="14" customFormat="1" ht="145.9" customHeight="1" x14ac:dyDescent="0.2">
      <c r="A113" s="143">
        <v>96</v>
      </c>
      <c r="B113" s="43" t="s">
        <v>257</v>
      </c>
      <c r="C113" s="17" t="s">
        <v>668</v>
      </c>
      <c r="D113" s="17" t="s">
        <v>501</v>
      </c>
      <c r="E113" s="134">
        <v>1600</v>
      </c>
      <c r="F113" s="55">
        <v>3920</v>
      </c>
      <c r="G113" s="55">
        <v>3920</v>
      </c>
      <c r="H113" s="55">
        <v>0</v>
      </c>
      <c r="I113" s="55">
        <v>3920</v>
      </c>
      <c r="J113" s="51">
        <v>45225</v>
      </c>
      <c r="K113" s="17"/>
      <c r="L113" s="17" t="s">
        <v>502</v>
      </c>
      <c r="M113" s="52" t="s">
        <v>457</v>
      </c>
      <c r="N113" s="114"/>
      <c r="O113" s="120"/>
      <c r="P113" s="120"/>
      <c r="Q113" s="120"/>
    </row>
    <row r="114" spans="1:17" s="14" customFormat="1" ht="142.9" customHeight="1" x14ac:dyDescent="0.2">
      <c r="A114" s="143">
        <v>97</v>
      </c>
      <c r="B114" s="43" t="s">
        <v>257</v>
      </c>
      <c r="C114" s="17" t="s">
        <v>669</v>
      </c>
      <c r="D114" s="17" t="s">
        <v>497</v>
      </c>
      <c r="E114" s="134">
        <v>2100</v>
      </c>
      <c r="F114" s="55">
        <v>4893</v>
      </c>
      <c r="G114" s="55">
        <v>4893</v>
      </c>
      <c r="H114" s="55">
        <v>0</v>
      </c>
      <c r="I114" s="55">
        <v>4893</v>
      </c>
      <c r="J114" s="51">
        <v>45239</v>
      </c>
      <c r="K114" s="17"/>
      <c r="L114" s="17" t="s">
        <v>498</v>
      </c>
      <c r="M114" s="52" t="s">
        <v>457</v>
      </c>
      <c r="N114" s="114"/>
      <c r="O114" s="120"/>
      <c r="P114" s="120"/>
      <c r="Q114" s="120"/>
    </row>
    <row r="115" spans="1:17" s="14" customFormat="1" ht="146.44999999999999" customHeight="1" x14ac:dyDescent="0.2">
      <c r="A115" s="143">
        <v>98</v>
      </c>
      <c r="B115" s="43" t="s">
        <v>257</v>
      </c>
      <c r="C115" s="17" t="s">
        <v>670</v>
      </c>
      <c r="D115" s="17" t="s">
        <v>495</v>
      </c>
      <c r="E115" s="134">
        <v>5400</v>
      </c>
      <c r="F115" s="55">
        <v>12582</v>
      </c>
      <c r="G115" s="55">
        <v>12582</v>
      </c>
      <c r="H115" s="55">
        <v>0</v>
      </c>
      <c r="I115" s="55">
        <v>12582</v>
      </c>
      <c r="J115" s="51">
        <v>45265</v>
      </c>
      <c r="K115" s="17"/>
      <c r="L115" s="17" t="s">
        <v>496</v>
      </c>
      <c r="M115" s="52" t="s">
        <v>457</v>
      </c>
      <c r="N115" s="114"/>
      <c r="O115" s="120"/>
      <c r="P115" s="120"/>
      <c r="Q115" s="120"/>
    </row>
    <row r="116" spans="1:17" s="14" customFormat="1" ht="145.15" customHeight="1" x14ac:dyDescent="0.2">
      <c r="A116" s="143">
        <v>99</v>
      </c>
      <c r="B116" s="43" t="s">
        <v>257</v>
      </c>
      <c r="C116" s="17" t="s">
        <v>671</v>
      </c>
      <c r="D116" s="17" t="s">
        <v>493</v>
      </c>
      <c r="E116" s="134">
        <v>5000</v>
      </c>
      <c r="F116" s="55">
        <v>11650</v>
      </c>
      <c r="G116" s="55">
        <v>11650</v>
      </c>
      <c r="H116" s="55">
        <v>0</v>
      </c>
      <c r="I116" s="55">
        <v>11650</v>
      </c>
      <c r="J116" s="51">
        <v>43691</v>
      </c>
      <c r="K116" s="17"/>
      <c r="L116" s="17" t="s">
        <v>494</v>
      </c>
      <c r="M116" s="52" t="s">
        <v>457</v>
      </c>
      <c r="N116" s="114"/>
      <c r="O116" s="120"/>
      <c r="P116" s="120"/>
      <c r="Q116" s="120"/>
    </row>
    <row r="117" spans="1:17" s="14" customFormat="1" ht="142.9" customHeight="1" x14ac:dyDescent="0.2">
      <c r="A117" s="143">
        <v>100</v>
      </c>
      <c r="B117" s="43" t="s">
        <v>257</v>
      </c>
      <c r="C117" s="17" t="s">
        <v>672</v>
      </c>
      <c r="D117" s="17" t="s">
        <v>491</v>
      </c>
      <c r="E117" s="134">
        <v>5700</v>
      </c>
      <c r="F117" s="55">
        <v>13281</v>
      </c>
      <c r="G117" s="55">
        <v>13281</v>
      </c>
      <c r="H117" s="55">
        <v>0</v>
      </c>
      <c r="I117" s="55">
        <v>13281</v>
      </c>
      <c r="J117" s="51">
        <v>45231</v>
      </c>
      <c r="K117" s="17"/>
      <c r="L117" s="17" t="s">
        <v>492</v>
      </c>
      <c r="M117" s="52" t="s">
        <v>457</v>
      </c>
      <c r="N117" s="114"/>
      <c r="O117" s="120"/>
      <c r="P117" s="120"/>
      <c r="Q117" s="120"/>
    </row>
    <row r="118" spans="1:17" s="14" customFormat="1" ht="143.44999999999999" customHeight="1" x14ac:dyDescent="0.2">
      <c r="A118" s="143">
        <v>101</v>
      </c>
      <c r="B118" s="43" t="s">
        <v>257</v>
      </c>
      <c r="C118" s="17" t="s">
        <v>673</v>
      </c>
      <c r="D118" s="17" t="s">
        <v>489</v>
      </c>
      <c r="E118" s="134">
        <v>6000</v>
      </c>
      <c r="F118" s="55">
        <v>13980</v>
      </c>
      <c r="G118" s="55">
        <v>13980</v>
      </c>
      <c r="H118" s="55">
        <v>0</v>
      </c>
      <c r="I118" s="55">
        <v>13980</v>
      </c>
      <c r="J118" s="51">
        <v>45258</v>
      </c>
      <c r="K118" s="17"/>
      <c r="L118" s="17" t="s">
        <v>490</v>
      </c>
      <c r="M118" s="52" t="s">
        <v>457</v>
      </c>
      <c r="N118" s="114"/>
      <c r="O118" s="120"/>
      <c r="P118" s="120"/>
      <c r="Q118" s="120"/>
    </row>
    <row r="119" spans="1:17" s="14" customFormat="1" ht="145.9" customHeight="1" x14ac:dyDescent="0.2">
      <c r="A119" s="143">
        <v>102</v>
      </c>
      <c r="B119" s="43" t="s">
        <v>257</v>
      </c>
      <c r="C119" s="17" t="s">
        <v>674</v>
      </c>
      <c r="D119" s="17" t="s">
        <v>487</v>
      </c>
      <c r="E119" s="134">
        <v>5000</v>
      </c>
      <c r="F119" s="55">
        <v>11650</v>
      </c>
      <c r="G119" s="55">
        <v>11650</v>
      </c>
      <c r="H119" s="55">
        <v>0</v>
      </c>
      <c r="I119" s="55">
        <v>11650</v>
      </c>
      <c r="J119" s="51">
        <v>45230</v>
      </c>
      <c r="K119" s="17"/>
      <c r="L119" s="17" t="s">
        <v>488</v>
      </c>
      <c r="M119" s="52" t="s">
        <v>457</v>
      </c>
      <c r="N119" s="114"/>
      <c r="O119" s="120"/>
      <c r="P119" s="120"/>
      <c r="Q119" s="120"/>
    </row>
    <row r="120" spans="1:17" s="14" customFormat="1" ht="143.44999999999999" customHeight="1" x14ac:dyDescent="0.2">
      <c r="A120" s="143">
        <v>103</v>
      </c>
      <c r="B120" s="43" t="s">
        <v>257</v>
      </c>
      <c r="C120" s="17" t="s">
        <v>675</v>
      </c>
      <c r="D120" s="17" t="s">
        <v>485</v>
      </c>
      <c r="E120" s="134">
        <v>5600</v>
      </c>
      <c r="F120" s="55">
        <v>13048</v>
      </c>
      <c r="G120" s="55">
        <v>13048</v>
      </c>
      <c r="H120" s="55">
        <v>0</v>
      </c>
      <c r="I120" s="55">
        <v>13048</v>
      </c>
      <c r="J120" s="51">
        <v>45338</v>
      </c>
      <c r="K120" s="17"/>
      <c r="L120" s="17" t="s">
        <v>486</v>
      </c>
      <c r="M120" s="52" t="s">
        <v>457</v>
      </c>
      <c r="N120" s="114"/>
      <c r="O120" s="120"/>
      <c r="P120" s="120"/>
      <c r="Q120" s="120"/>
    </row>
    <row r="121" spans="1:17" s="14" customFormat="1" ht="151.15" customHeight="1" x14ac:dyDescent="0.2">
      <c r="A121" s="143">
        <v>104</v>
      </c>
      <c r="B121" s="43" t="s">
        <v>257</v>
      </c>
      <c r="C121" s="17" t="s">
        <v>676</v>
      </c>
      <c r="D121" s="17" t="s">
        <v>483</v>
      </c>
      <c r="E121" s="134">
        <v>5500</v>
      </c>
      <c r="F121" s="55">
        <v>12815</v>
      </c>
      <c r="G121" s="55">
        <v>12815</v>
      </c>
      <c r="H121" s="55">
        <v>0</v>
      </c>
      <c r="I121" s="55">
        <v>12815</v>
      </c>
      <c r="J121" s="51">
        <v>44848</v>
      </c>
      <c r="K121" s="17"/>
      <c r="L121" s="17" t="s">
        <v>484</v>
      </c>
      <c r="M121" s="52" t="s">
        <v>457</v>
      </c>
      <c r="N121" s="114"/>
      <c r="O121" s="120"/>
      <c r="P121" s="120"/>
      <c r="Q121" s="120"/>
    </row>
    <row r="122" spans="1:17" s="14" customFormat="1" ht="146.44999999999999" customHeight="1" x14ac:dyDescent="0.2">
      <c r="A122" s="143">
        <v>105</v>
      </c>
      <c r="B122" s="43" t="s">
        <v>257</v>
      </c>
      <c r="C122" s="17" t="s">
        <v>677</v>
      </c>
      <c r="D122" s="17" t="s">
        <v>481</v>
      </c>
      <c r="E122" s="134">
        <v>1000</v>
      </c>
      <c r="F122" s="55">
        <v>2330</v>
      </c>
      <c r="G122" s="55">
        <v>2330</v>
      </c>
      <c r="H122" s="55">
        <v>0</v>
      </c>
      <c r="I122" s="55">
        <v>2330</v>
      </c>
      <c r="J122" s="51">
        <v>45233</v>
      </c>
      <c r="K122" s="17"/>
      <c r="L122" s="17" t="s">
        <v>482</v>
      </c>
      <c r="M122" s="52" t="s">
        <v>457</v>
      </c>
      <c r="N122" s="114"/>
      <c r="O122" s="120"/>
      <c r="P122" s="120"/>
      <c r="Q122" s="120"/>
    </row>
    <row r="123" spans="1:17" s="14" customFormat="1" ht="146.44999999999999" customHeight="1" x14ac:dyDescent="0.2">
      <c r="A123" s="143">
        <v>106</v>
      </c>
      <c r="B123" s="43" t="s">
        <v>257</v>
      </c>
      <c r="C123" s="17" t="s">
        <v>678</v>
      </c>
      <c r="D123" s="17" t="s">
        <v>479</v>
      </c>
      <c r="E123" s="134">
        <v>1500</v>
      </c>
      <c r="F123" s="55">
        <v>3495</v>
      </c>
      <c r="G123" s="55">
        <v>3495</v>
      </c>
      <c r="H123" s="55">
        <v>0</v>
      </c>
      <c r="I123" s="55">
        <v>3495</v>
      </c>
      <c r="J123" s="51">
        <v>43578</v>
      </c>
      <c r="K123" s="17"/>
      <c r="L123" s="17" t="s">
        <v>480</v>
      </c>
      <c r="M123" s="52" t="s">
        <v>457</v>
      </c>
      <c r="N123" s="114"/>
      <c r="O123" s="120"/>
      <c r="P123" s="120"/>
      <c r="Q123" s="120"/>
    </row>
    <row r="124" spans="1:17" s="14" customFormat="1" ht="141.6" customHeight="1" x14ac:dyDescent="0.2">
      <c r="A124" s="143">
        <v>107</v>
      </c>
      <c r="B124" s="43" t="s">
        <v>257</v>
      </c>
      <c r="C124" s="17" t="s">
        <v>679</v>
      </c>
      <c r="D124" s="17" t="s">
        <v>477</v>
      </c>
      <c r="E124" s="134">
        <v>4600</v>
      </c>
      <c r="F124" s="55">
        <v>10718</v>
      </c>
      <c r="G124" s="55">
        <v>10718</v>
      </c>
      <c r="H124" s="55">
        <v>0</v>
      </c>
      <c r="I124" s="55">
        <v>10718</v>
      </c>
      <c r="J124" s="51">
        <v>44125</v>
      </c>
      <c r="K124" s="17"/>
      <c r="L124" s="17" t="s">
        <v>478</v>
      </c>
      <c r="M124" s="52" t="s">
        <v>457</v>
      </c>
      <c r="N124" s="114"/>
      <c r="O124" s="120"/>
      <c r="P124" s="120"/>
      <c r="Q124" s="120"/>
    </row>
    <row r="125" spans="1:17" s="14" customFormat="1" ht="148.9" customHeight="1" x14ac:dyDescent="0.2">
      <c r="A125" s="143">
        <v>108</v>
      </c>
      <c r="B125" s="43" t="s">
        <v>257</v>
      </c>
      <c r="C125" s="17" t="s">
        <v>680</v>
      </c>
      <c r="D125" s="17" t="s">
        <v>475</v>
      </c>
      <c r="E125" s="134">
        <v>3800</v>
      </c>
      <c r="F125" s="55">
        <v>8854</v>
      </c>
      <c r="G125" s="55">
        <v>8854</v>
      </c>
      <c r="H125" s="55">
        <v>0</v>
      </c>
      <c r="I125" s="55">
        <v>8854</v>
      </c>
      <c r="J125" s="51">
        <v>44889</v>
      </c>
      <c r="K125" s="17"/>
      <c r="L125" s="17" t="s">
        <v>476</v>
      </c>
      <c r="M125" s="52" t="s">
        <v>457</v>
      </c>
      <c r="N125" s="114"/>
      <c r="O125" s="120"/>
      <c r="P125" s="120"/>
      <c r="Q125" s="120"/>
    </row>
    <row r="126" spans="1:17" s="14" customFormat="1" ht="146.44999999999999" customHeight="1" x14ac:dyDescent="0.2">
      <c r="A126" s="143">
        <v>109</v>
      </c>
      <c r="B126" s="43" t="s">
        <v>257</v>
      </c>
      <c r="C126" s="17" t="s">
        <v>681</v>
      </c>
      <c r="D126" s="17" t="s">
        <v>473</v>
      </c>
      <c r="E126" s="134">
        <v>6000</v>
      </c>
      <c r="F126" s="55">
        <v>13980</v>
      </c>
      <c r="G126" s="55">
        <v>13980</v>
      </c>
      <c r="H126" s="55">
        <v>0</v>
      </c>
      <c r="I126" s="55">
        <v>13980</v>
      </c>
      <c r="J126" s="51">
        <v>43627</v>
      </c>
      <c r="K126" s="17"/>
      <c r="L126" s="17" t="s">
        <v>474</v>
      </c>
      <c r="M126" s="52" t="s">
        <v>457</v>
      </c>
      <c r="N126" s="114"/>
      <c r="O126" s="120"/>
      <c r="P126" s="120"/>
      <c r="Q126" s="120"/>
    </row>
    <row r="127" spans="1:17" s="14" customFormat="1" ht="145.9" customHeight="1" x14ac:dyDescent="0.2">
      <c r="A127" s="143">
        <v>110</v>
      </c>
      <c r="B127" s="43" t="s">
        <v>257</v>
      </c>
      <c r="C127" s="43" t="s">
        <v>427</v>
      </c>
      <c r="D127" s="17" t="s">
        <v>100</v>
      </c>
      <c r="E127" s="80">
        <v>2139</v>
      </c>
      <c r="F127" s="80">
        <v>119719.83</v>
      </c>
      <c r="G127" s="93">
        <v>119719.83</v>
      </c>
      <c r="H127" s="57">
        <v>0</v>
      </c>
      <c r="I127" s="80">
        <v>119719.83</v>
      </c>
      <c r="J127" s="51">
        <v>41429</v>
      </c>
      <c r="K127" s="17" t="s">
        <v>83</v>
      </c>
      <c r="L127" s="17" t="s">
        <v>109</v>
      </c>
      <c r="M127" s="110" t="s">
        <v>457</v>
      </c>
      <c r="N127" s="114" t="s">
        <v>82</v>
      </c>
      <c r="O127" s="120"/>
      <c r="P127" s="120"/>
      <c r="Q127" s="120"/>
    </row>
    <row r="128" spans="1:17" s="14" customFormat="1" ht="148.15" customHeight="1" x14ac:dyDescent="0.2">
      <c r="A128" s="143">
        <v>111</v>
      </c>
      <c r="B128" s="43" t="s">
        <v>257</v>
      </c>
      <c r="C128" s="43" t="s">
        <v>428</v>
      </c>
      <c r="D128" s="4" t="s">
        <v>335</v>
      </c>
      <c r="E128" s="80">
        <v>5800</v>
      </c>
      <c r="F128" s="80">
        <v>13514</v>
      </c>
      <c r="G128" s="93">
        <v>13514</v>
      </c>
      <c r="H128" s="57">
        <v>0</v>
      </c>
      <c r="I128" s="80">
        <v>13514</v>
      </c>
      <c r="J128" s="51">
        <v>44111</v>
      </c>
      <c r="K128" s="17"/>
      <c r="L128" s="4" t="s">
        <v>336</v>
      </c>
      <c r="M128" s="110" t="s">
        <v>457</v>
      </c>
      <c r="N128" s="114" t="s">
        <v>82</v>
      </c>
      <c r="O128" s="120"/>
      <c r="P128" s="120"/>
      <c r="Q128" s="120"/>
    </row>
    <row r="129" spans="1:17" s="14" customFormat="1" ht="140.25" x14ac:dyDescent="0.2">
      <c r="A129" s="143">
        <v>112</v>
      </c>
      <c r="B129" s="43" t="s">
        <v>257</v>
      </c>
      <c r="C129" s="56" t="s">
        <v>429</v>
      </c>
      <c r="D129" s="4" t="s">
        <v>101</v>
      </c>
      <c r="E129" s="80">
        <v>1500</v>
      </c>
      <c r="F129" s="80">
        <v>165015</v>
      </c>
      <c r="G129" s="93">
        <v>165015</v>
      </c>
      <c r="H129" s="57">
        <v>0</v>
      </c>
      <c r="I129" s="80">
        <v>165015</v>
      </c>
      <c r="J129" s="51">
        <v>43021</v>
      </c>
      <c r="K129" s="17" t="s">
        <v>83</v>
      </c>
      <c r="L129" s="4" t="s">
        <v>110</v>
      </c>
      <c r="M129" s="110" t="s">
        <v>457</v>
      </c>
      <c r="N129" s="114" t="s">
        <v>82</v>
      </c>
      <c r="O129" s="120"/>
      <c r="P129" s="120"/>
      <c r="Q129" s="120"/>
    </row>
    <row r="130" spans="1:17" s="14" customFormat="1" ht="140.25" x14ac:dyDescent="0.2">
      <c r="A130" s="143">
        <v>113</v>
      </c>
      <c r="B130" s="43" t="s">
        <v>257</v>
      </c>
      <c r="C130" s="56" t="s">
        <v>430</v>
      </c>
      <c r="D130" s="4" t="s">
        <v>102</v>
      </c>
      <c r="E130" s="80">
        <v>4200</v>
      </c>
      <c r="F130" s="80">
        <v>41202</v>
      </c>
      <c r="G130" s="93">
        <v>41202</v>
      </c>
      <c r="H130" s="57">
        <v>0</v>
      </c>
      <c r="I130" s="80">
        <v>41202</v>
      </c>
      <c r="J130" s="51">
        <v>42394</v>
      </c>
      <c r="K130" s="17" t="s">
        <v>83</v>
      </c>
      <c r="L130" s="4" t="s">
        <v>111</v>
      </c>
      <c r="M130" s="110" t="s">
        <v>457</v>
      </c>
      <c r="N130" s="114" t="s">
        <v>82</v>
      </c>
      <c r="O130" s="120"/>
      <c r="P130" s="120"/>
      <c r="Q130" s="120"/>
    </row>
    <row r="131" spans="1:17" s="14" customFormat="1" ht="140.25" x14ac:dyDescent="0.2">
      <c r="A131" s="143">
        <v>114</v>
      </c>
      <c r="B131" s="43" t="s">
        <v>257</v>
      </c>
      <c r="C131" s="56" t="s">
        <v>431</v>
      </c>
      <c r="D131" s="4" t="s">
        <v>103</v>
      </c>
      <c r="E131" s="80">
        <v>4500</v>
      </c>
      <c r="F131" s="80" t="s">
        <v>348</v>
      </c>
      <c r="G131" s="94" t="s">
        <v>348</v>
      </c>
      <c r="H131" s="57">
        <v>0</v>
      </c>
      <c r="I131" s="80" t="s">
        <v>348</v>
      </c>
      <c r="J131" s="51">
        <v>42394</v>
      </c>
      <c r="K131" s="17" t="s">
        <v>83</v>
      </c>
      <c r="L131" s="4" t="s">
        <v>112</v>
      </c>
      <c r="M131" s="110" t="s">
        <v>457</v>
      </c>
      <c r="N131" s="114" t="s">
        <v>82</v>
      </c>
      <c r="O131" s="120"/>
      <c r="P131" s="120"/>
      <c r="Q131" s="120"/>
    </row>
    <row r="132" spans="1:17" s="14" customFormat="1" ht="145.9" customHeight="1" x14ac:dyDescent="0.2">
      <c r="A132" s="143">
        <v>115</v>
      </c>
      <c r="B132" s="43" t="s">
        <v>257</v>
      </c>
      <c r="C132" s="56" t="s">
        <v>432</v>
      </c>
      <c r="D132" s="4" t="s">
        <v>104</v>
      </c>
      <c r="E132" s="80">
        <v>3400</v>
      </c>
      <c r="F132" s="80">
        <v>8092</v>
      </c>
      <c r="G132" s="93">
        <v>8092</v>
      </c>
      <c r="H132" s="57">
        <v>0</v>
      </c>
      <c r="I132" s="80">
        <v>8092</v>
      </c>
      <c r="J132" s="51">
        <v>42394</v>
      </c>
      <c r="K132" s="17" t="s">
        <v>83</v>
      </c>
      <c r="L132" s="4" t="s">
        <v>113</v>
      </c>
      <c r="M132" s="110" t="s">
        <v>459</v>
      </c>
      <c r="N132" s="114" t="s">
        <v>82</v>
      </c>
      <c r="O132" s="120"/>
      <c r="P132" s="120"/>
      <c r="Q132" s="120"/>
    </row>
    <row r="133" spans="1:17" s="14" customFormat="1" ht="149.44999999999999" customHeight="1" x14ac:dyDescent="0.2">
      <c r="A133" s="143">
        <v>116</v>
      </c>
      <c r="B133" s="43" t="s">
        <v>257</v>
      </c>
      <c r="C133" s="56" t="s">
        <v>433</v>
      </c>
      <c r="D133" s="4" t="s">
        <v>105</v>
      </c>
      <c r="E133" s="80">
        <v>5100</v>
      </c>
      <c r="F133" s="80">
        <v>12189</v>
      </c>
      <c r="G133" s="93">
        <v>12189</v>
      </c>
      <c r="H133" s="57">
        <v>0</v>
      </c>
      <c r="I133" s="80">
        <v>12189</v>
      </c>
      <c r="J133" s="51">
        <v>42394</v>
      </c>
      <c r="K133" s="17" t="s">
        <v>83</v>
      </c>
      <c r="L133" s="4" t="s">
        <v>114</v>
      </c>
      <c r="M133" s="110" t="s">
        <v>457</v>
      </c>
      <c r="N133" s="114" t="s">
        <v>82</v>
      </c>
      <c r="O133" s="120"/>
      <c r="P133" s="120"/>
      <c r="Q133" s="120"/>
    </row>
    <row r="134" spans="1:17" s="14" customFormat="1" ht="144.6" customHeight="1" x14ac:dyDescent="0.2">
      <c r="A134" s="143">
        <v>117</v>
      </c>
      <c r="B134" s="43" t="s">
        <v>257</v>
      </c>
      <c r="C134" s="56" t="s">
        <v>434</v>
      </c>
      <c r="D134" s="4" t="s">
        <v>106</v>
      </c>
      <c r="E134" s="80">
        <v>3500</v>
      </c>
      <c r="F134" s="80" t="s">
        <v>349</v>
      </c>
      <c r="G134" s="94" t="s">
        <v>349</v>
      </c>
      <c r="H134" s="57">
        <v>0</v>
      </c>
      <c r="I134" s="80" t="s">
        <v>349</v>
      </c>
      <c r="J134" s="51">
        <v>42394</v>
      </c>
      <c r="K134" s="17" t="s">
        <v>83</v>
      </c>
      <c r="L134" s="4" t="s">
        <v>115</v>
      </c>
      <c r="M134" s="110" t="s">
        <v>457</v>
      </c>
      <c r="N134" s="114" t="s">
        <v>82</v>
      </c>
      <c r="O134" s="120"/>
      <c r="P134" s="120"/>
      <c r="Q134" s="120"/>
    </row>
    <row r="135" spans="1:17" s="14" customFormat="1" ht="147.6" customHeight="1" x14ac:dyDescent="0.2">
      <c r="A135" s="143">
        <v>118</v>
      </c>
      <c r="B135" s="43" t="s">
        <v>257</v>
      </c>
      <c r="C135" s="56" t="s">
        <v>435</v>
      </c>
      <c r="D135" s="4" t="s">
        <v>107</v>
      </c>
      <c r="E135" s="80">
        <v>5500</v>
      </c>
      <c r="F135" s="80">
        <v>53955</v>
      </c>
      <c r="G135" s="93">
        <v>53955</v>
      </c>
      <c r="H135" s="57">
        <v>0</v>
      </c>
      <c r="I135" s="80">
        <v>53955</v>
      </c>
      <c r="J135" s="51">
        <v>42394</v>
      </c>
      <c r="K135" s="17" t="s">
        <v>83</v>
      </c>
      <c r="L135" s="4" t="s">
        <v>116</v>
      </c>
      <c r="M135" s="110" t="s">
        <v>457</v>
      </c>
      <c r="N135" s="114" t="s">
        <v>82</v>
      </c>
      <c r="O135" s="120"/>
      <c r="P135" s="120"/>
      <c r="Q135" s="120"/>
    </row>
    <row r="136" spans="1:17" s="14" customFormat="1" ht="140.25" x14ac:dyDescent="0.2">
      <c r="A136" s="143">
        <v>119</v>
      </c>
      <c r="B136" s="43" t="s">
        <v>257</v>
      </c>
      <c r="C136" s="56" t="s">
        <v>436</v>
      </c>
      <c r="D136" s="4" t="s">
        <v>313</v>
      </c>
      <c r="E136" s="80">
        <v>3573</v>
      </c>
      <c r="F136" s="80">
        <v>310064.94</v>
      </c>
      <c r="G136" s="93">
        <v>310064.94</v>
      </c>
      <c r="H136" s="57">
        <v>0</v>
      </c>
      <c r="I136" s="80">
        <v>310064.94</v>
      </c>
      <c r="J136" s="51">
        <v>44685</v>
      </c>
      <c r="K136" s="17"/>
      <c r="L136" s="4" t="s">
        <v>314</v>
      </c>
      <c r="M136" s="110" t="s">
        <v>457</v>
      </c>
      <c r="N136" s="114" t="s">
        <v>82</v>
      </c>
      <c r="O136" s="120"/>
      <c r="P136" s="120"/>
      <c r="Q136" s="120"/>
    </row>
    <row r="137" spans="1:17" s="14" customFormat="1" ht="151.15" customHeight="1" x14ac:dyDescent="0.2">
      <c r="A137" s="143">
        <v>120</v>
      </c>
      <c r="B137" s="43" t="s">
        <v>257</v>
      </c>
      <c r="C137" s="56" t="s">
        <v>437</v>
      </c>
      <c r="D137" s="4" t="s">
        <v>108</v>
      </c>
      <c r="E137" s="80">
        <v>3000</v>
      </c>
      <c r="F137" s="80">
        <v>7170</v>
      </c>
      <c r="G137" s="93">
        <v>7170</v>
      </c>
      <c r="H137" s="57">
        <v>0</v>
      </c>
      <c r="I137" s="80">
        <v>7170</v>
      </c>
      <c r="J137" s="51">
        <v>42394</v>
      </c>
      <c r="K137" s="17" t="s">
        <v>83</v>
      </c>
      <c r="L137" s="4" t="s">
        <v>117</v>
      </c>
      <c r="M137" s="110" t="s">
        <v>457</v>
      </c>
      <c r="N137" s="114" t="s">
        <v>82</v>
      </c>
      <c r="O137" s="120"/>
      <c r="P137" s="120"/>
      <c r="Q137" s="120"/>
    </row>
    <row r="138" spans="1:17" s="14" customFormat="1" ht="12.75" x14ac:dyDescent="0.2">
      <c r="A138" s="48"/>
      <c r="B138" s="17" t="s">
        <v>136</v>
      </c>
      <c r="C138" s="4"/>
      <c r="D138" s="4"/>
      <c r="E138" s="45">
        <f>SUM(E127:E137)</f>
        <v>42212</v>
      </c>
      <c r="F138" s="45">
        <f>SUM(F96:F137)</f>
        <v>1697170.5399999998</v>
      </c>
      <c r="G138" s="45">
        <f>SUM(G96:G137)</f>
        <v>1697170.5399999998</v>
      </c>
      <c r="H138" s="45">
        <f>SUM(H127:H137)</f>
        <v>0</v>
      </c>
      <c r="I138" s="45">
        <f>SUM(I96:I137)</f>
        <v>1697170.5399999998</v>
      </c>
      <c r="J138" s="17"/>
      <c r="K138" s="17"/>
      <c r="L138" s="4"/>
      <c r="M138" s="52"/>
      <c r="N138" s="114"/>
      <c r="O138" s="120"/>
      <c r="P138" s="120"/>
      <c r="Q138" s="120"/>
    </row>
    <row r="139" spans="1:17" s="14" customFormat="1" ht="13.9" customHeight="1" x14ac:dyDescent="0.2">
      <c r="A139" s="175" t="s">
        <v>134</v>
      </c>
      <c r="B139" s="176"/>
      <c r="C139" s="176"/>
      <c r="D139" s="52"/>
      <c r="E139" s="54"/>
      <c r="F139" s="54"/>
      <c r="G139" s="55"/>
      <c r="H139" s="55"/>
      <c r="I139" s="55"/>
      <c r="J139" s="17"/>
      <c r="K139" s="17"/>
      <c r="L139" s="52"/>
      <c r="M139" s="52"/>
      <c r="N139" s="114"/>
      <c r="O139" s="120"/>
      <c r="P139" s="120"/>
      <c r="Q139" s="120"/>
    </row>
    <row r="140" spans="1:17" s="14" customFormat="1" ht="144" customHeight="1" x14ac:dyDescent="0.2">
      <c r="A140" s="143">
        <v>121</v>
      </c>
      <c r="B140" s="17" t="s">
        <v>519</v>
      </c>
      <c r="C140" s="17" t="s">
        <v>682</v>
      </c>
      <c r="D140" s="17" t="s">
        <v>520</v>
      </c>
      <c r="E140" s="55">
        <v>312659</v>
      </c>
      <c r="F140" s="55">
        <v>1053660.83</v>
      </c>
      <c r="G140" s="55">
        <v>1053660.83</v>
      </c>
      <c r="H140" s="55">
        <v>0</v>
      </c>
      <c r="I140" s="55">
        <v>1053660.83</v>
      </c>
      <c r="J140" s="51">
        <v>43047</v>
      </c>
      <c r="K140" s="17"/>
      <c r="L140" s="17" t="s">
        <v>521</v>
      </c>
      <c r="M140" s="52" t="s">
        <v>457</v>
      </c>
      <c r="N140" s="114"/>
      <c r="O140" s="120"/>
      <c r="P140" s="120"/>
      <c r="Q140" s="120"/>
    </row>
    <row r="141" spans="1:17" s="14" customFormat="1" ht="144" customHeight="1" x14ac:dyDescent="0.2">
      <c r="A141" s="143">
        <v>122</v>
      </c>
      <c r="B141" s="17" t="s">
        <v>554</v>
      </c>
      <c r="C141" s="17" t="s">
        <v>683</v>
      </c>
      <c r="D141" s="17" t="s">
        <v>555</v>
      </c>
      <c r="E141" s="55">
        <v>1481</v>
      </c>
      <c r="F141" s="55">
        <v>155549.43</v>
      </c>
      <c r="G141" s="55">
        <v>155549.43</v>
      </c>
      <c r="H141" s="55">
        <v>0</v>
      </c>
      <c r="I141" s="55">
        <v>155549.43</v>
      </c>
      <c r="J141" s="51">
        <v>43679</v>
      </c>
      <c r="K141" s="17"/>
      <c r="L141" s="17" t="s">
        <v>556</v>
      </c>
      <c r="M141" s="52" t="s">
        <v>457</v>
      </c>
      <c r="N141" s="114"/>
      <c r="O141" s="120"/>
      <c r="P141" s="120"/>
      <c r="Q141" s="120"/>
    </row>
    <row r="142" spans="1:17" s="14" customFormat="1" ht="142.9" customHeight="1" x14ac:dyDescent="0.2">
      <c r="A142" s="143">
        <v>123</v>
      </c>
      <c r="B142" s="17" t="s">
        <v>551</v>
      </c>
      <c r="C142" s="17" t="s">
        <v>684</v>
      </c>
      <c r="D142" s="17" t="s">
        <v>552</v>
      </c>
      <c r="E142" s="55">
        <v>3134</v>
      </c>
      <c r="F142" s="55">
        <v>716933.84</v>
      </c>
      <c r="G142" s="55">
        <v>716933.84</v>
      </c>
      <c r="H142" s="55">
        <v>0</v>
      </c>
      <c r="I142" s="55">
        <v>716933.84</v>
      </c>
      <c r="J142" s="51">
        <v>44193</v>
      </c>
      <c r="K142" s="17"/>
      <c r="L142" s="17" t="s">
        <v>553</v>
      </c>
      <c r="M142" s="52" t="s">
        <v>457</v>
      </c>
      <c r="N142" s="114"/>
      <c r="O142" s="120"/>
      <c r="P142" s="120"/>
      <c r="Q142" s="120"/>
    </row>
    <row r="143" spans="1:17" s="11" customFormat="1" ht="140.25" x14ac:dyDescent="0.2">
      <c r="A143" s="143">
        <v>124</v>
      </c>
      <c r="B143" s="56" t="s">
        <v>118</v>
      </c>
      <c r="C143" s="56" t="s">
        <v>438</v>
      </c>
      <c r="D143" s="4" t="s">
        <v>122</v>
      </c>
      <c r="E143" s="95">
        <v>402</v>
      </c>
      <c r="F143" s="79">
        <v>83093.399999999994</v>
      </c>
      <c r="G143" s="93">
        <v>83093.399999999994</v>
      </c>
      <c r="H143" s="55">
        <v>0</v>
      </c>
      <c r="I143" s="79">
        <v>83093.399999999994</v>
      </c>
      <c r="J143" s="51">
        <v>41829</v>
      </c>
      <c r="K143" s="17" t="s">
        <v>83</v>
      </c>
      <c r="L143" s="44" t="s">
        <v>128</v>
      </c>
      <c r="M143" s="110" t="s">
        <v>457</v>
      </c>
      <c r="N143" s="114" t="s">
        <v>82</v>
      </c>
      <c r="O143" s="118"/>
      <c r="P143" s="118"/>
      <c r="Q143" s="118"/>
    </row>
    <row r="144" spans="1:17" s="11" customFormat="1" ht="140.25" x14ac:dyDescent="0.2">
      <c r="A144" s="143">
        <v>125</v>
      </c>
      <c r="B144" s="56" t="s">
        <v>315</v>
      </c>
      <c r="C144" s="56" t="s">
        <v>439</v>
      </c>
      <c r="D144" s="4" t="s">
        <v>316</v>
      </c>
      <c r="E144" s="95">
        <v>2635</v>
      </c>
      <c r="F144" s="79">
        <v>504786.95</v>
      </c>
      <c r="G144" s="93">
        <v>504786.95</v>
      </c>
      <c r="H144" s="55">
        <v>0</v>
      </c>
      <c r="I144" s="79">
        <v>504786.95</v>
      </c>
      <c r="J144" s="51">
        <v>44179</v>
      </c>
      <c r="K144" s="17"/>
      <c r="L144" s="4" t="s">
        <v>317</v>
      </c>
      <c r="M144" s="110" t="s">
        <v>457</v>
      </c>
      <c r="N144" s="114" t="s">
        <v>82</v>
      </c>
      <c r="O144" s="118"/>
      <c r="P144" s="118"/>
      <c r="Q144" s="118"/>
    </row>
    <row r="145" spans="1:17" s="11" customFormat="1" ht="148.15" customHeight="1" x14ac:dyDescent="0.2">
      <c r="A145" s="143">
        <v>126</v>
      </c>
      <c r="B145" s="56" t="s">
        <v>332</v>
      </c>
      <c r="C145" s="56" t="s">
        <v>440</v>
      </c>
      <c r="D145" s="4" t="s">
        <v>333</v>
      </c>
      <c r="E145" s="95">
        <v>10784</v>
      </c>
      <c r="F145" s="79">
        <v>2034940.8</v>
      </c>
      <c r="G145" s="93">
        <v>2034940.8</v>
      </c>
      <c r="H145" s="55">
        <v>0</v>
      </c>
      <c r="I145" s="79">
        <v>2034940.8</v>
      </c>
      <c r="J145" s="51">
        <v>44118</v>
      </c>
      <c r="K145" s="17"/>
      <c r="L145" s="4" t="s">
        <v>334</v>
      </c>
      <c r="M145" s="110" t="s">
        <v>457</v>
      </c>
      <c r="N145" s="114" t="s">
        <v>82</v>
      </c>
      <c r="O145" s="118"/>
      <c r="P145" s="118"/>
      <c r="Q145" s="118"/>
    </row>
    <row r="146" spans="1:17" s="11" customFormat="1" ht="140.25" x14ac:dyDescent="0.2">
      <c r="A146" s="143">
        <v>127</v>
      </c>
      <c r="B146" s="43" t="s">
        <v>119</v>
      </c>
      <c r="C146" s="43" t="s">
        <v>689</v>
      </c>
      <c r="D146" s="4" t="s">
        <v>123</v>
      </c>
      <c r="E146" s="80">
        <v>47998</v>
      </c>
      <c r="F146" s="80">
        <v>6940990.7800000003</v>
      </c>
      <c r="G146" s="93">
        <v>6940990.7800000003</v>
      </c>
      <c r="H146" s="57">
        <v>0</v>
      </c>
      <c r="I146" s="80">
        <v>6940990.7800000003</v>
      </c>
      <c r="J146" s="51">
        <v>41974</v>
      </c>
      <c r="K146" s="17" t="s">
        <v>83</v>
      </c>
      <c r="L146" s="16" t="s">
        <v>129</v>
      </c>
      <c r="M146" s="110" t="s">
        <v>457</v>
      </c>
      <c r="N146" s="114" t="s">
        <v>82</v>
      </c>
      <c r="O146" s="118"/>
      <c r="P146" s="118"/>
      <c r="Q146" s="118"/>
    </row>
    <row r="147" spans="1:17" s="11" customFormat="1" ht="140.25" x14ac:dyDescent="0.2">
      <c r="A147" s="143">
        <v>128</v>
      </c>
      <c r="B147" s="145" t="s">
        <v>120</v>
      </c>
      <c r="C147" s="56" t="s">
        <v>441</v>
      </c>
      <c r="D147" s="4" t="s">
        <v>124</v>
      </c>
      <c r="E147" s="80">
        <v>3180</v>
      </c>
      <c r="F147" s="80">
        <v>26743.8</v>
      </c>
      <c r="G147" s="93">
        <v>26743.8</v>
      </c>
      <c r="H147" s="57">
        <v>0</v>
      </c>
      <c r="I147" s="80">
        <v>26743.8</v>
      </c>
      <c r="J147" s="51">
        <v>43237</v>
      </c>
      <c r="K147" s="17" t="s">
        <v>83</v>
      </c>
      <c r="L147" s="4" t="s">
        <v>130</v>
      </c>
      <c r="M147" s="110" t="s">
        <v>457</v>
      </c>
      <c r="N147" s="114" t="s">
        <v>82</v>
      </c>
      <c r="O147" s="118"/>
      <c r="P147" s="118"/>
      <c r="Q147" s="118"/>
    </row>
    <row r="148" spans="1:17" s="11" customFormat="1" ht="140.25" x14ac:dyDescent="0.2">
      <c r="A148" s="143">
        <v>129</v>
      </c>
      <c r="B148" s="23" t="s">
        <v>258</v>
      </c>
      <c r="C148" s="43" t="s">
        <v>442</v>
      </c>
      <c r="D148" s="17" t="s">
        <v>125</v>
      </c>
      <c r="E148" s="80">
        <v>21387</v>
      </c>
      <c r="F148" s="80" t="s">
        <v>350</v>
      </c>
      <c r="G148" s="94" t="s">
        <v>350</v>
      </c>
      <c r="H148" s="57">
        <v>0</v>
      </c>
      <c r="I148" s="80" t="s">
        <v>350</v>
      </c>
      <c r="J148" s="51">
        <v>43895</v>
      </c>
      <c r="K148" s="17" t="s">
        <v>83</v>
      </c>
      <c r="L148" s="17" t="s">
        <v>282</v>
      </c>
      <c r="M148" s="110" t="s">
        <v>457</v>
      </c>
      <c r="N148" s="114" t="s">
        <v>82</v>
      </c>
      <c r="O148" s="118"/>
      <c r="P148" s="118"/>
      <c r="Q148" s="118"/>
    </row>
    <row r="149" spans="1:17" s="11" customFormat="1" ht="140.25" x14ac:dyDescent="0.2">
      <c r="A149" s="143">
        <v>130</v>
      </c>
      <c r="B149" s="43" t="s">
        <v>121</v>
      </c>
      <c r="C149" s="43" t="s">
        <v>443</v>
      </c>
      <c r="D149" s="4" t="s">
        <v>126</v>
      </c>
      <c r="E149" s="80">
        <v>1782</v>
      </c>
      <c r="F149" s="80">
        <v>14986.62</v>
      </c>
      <c r="G149" s="93">
        <v>14986.62</v>
      </c>
      <c r="H149" s="57">
        <v>0</v>
      </c>
      <c r="I149" s="80">
        <v>14986.62</v>
      </c>
      <c r="J149" s="51">
        <v>43237</v>
      </c>
      <c r="K149" s="17" t="s">
        <v>83</v>
      </c>
      <c r="L149" s="4" t="s">
        <v>131</v>
      </c>
      <c r="M149" s="110" t="s">
        <v>457</v>
      </c>
      <c r="N149" s="114" t="s">
        <v>82</v>
      </c>
      <c r="O149" s="118"/>
      <c r="P149" s="118"/>
      <c r="Q149" s="118"/>
    </row>
    <row r="150" spans="1:17" s="11" customFormat="1" ht="146.44999999999999" customHeight="1" x14ac:dyDescent="0.2">
      <c r="A150" s="143">
        <v>131</v>
      </c>
      <c r="B150" s="43" t="s">
        <v>640</v>
      </c>
      <c r="C150" s="43" t="s">
        <v>644</v>
      </c>
      <c r="D150" s="4" t="s">
        <v>645</v>
      </c>
      <c r="E150" s="80">
        <v>7600</v>
      </c>
      <c r="F150" s="80">
        <v>812212</v>
      </c>
      <c r="G150" s="80">
        <v>812212</v>
      </c>
      <c r="H150" s="57">
        <v>0</v>
      </c>
      <c r="I150" s="80">
        <v>812212</v>
      </c>
      <c r="J150" s="51">
        <v>45419</v>
      </c>
      <c r="K150" s="17" t="s">
        <v>298</v>
      </c>
      <c r="L150" s="4" t="s">
        <v>646</v>
      </c>
      <c r="M150" s="110" t="s">
        <v>457</v>
      </c>
      <c r="N150" s="114"/>
      <c r="O150" s="118"/>
      <c r="P150" s="118"/>
      <c r="Q150" s="118"/>
    </row>
    <row r="151" spans="1:17" s="11" customFormat="1" ht="145.9" customHeight="1" x14ac:dyDescent="0.2">
      <c r="A151" s="143">
        <v>132</v>
      </c>
      <c r="B151" s="43" t="s">
        <v>640</v>
      </c>
      <c r="C151" s="43" t="s">
        <v>641</v>
      </c>
      <c r="D151" s="4" t="s">
        <v>642</v>
      </c>
      <c r="E151" s="80">
        <v>4400</v>
      </c>
      <c r="F151" s="80">
        <v>453068</v>
      </c>
      <c r="G151" s="80">
        <v>453068</v>
      </c>
      <c r="H151" s="57">
        <v>0</v>
      </c>
      <c r="I151" s="80">
        <v>453068</v>
      </c>
      <c r="J151" s="51">
        <v>45580</v>
      </c>
      <c r="K151" s="17" t="s">
        <v>298</v>
      </c>
      <c r="L151" s="4" t="s">
        <v>643</v>
      </c>
      <c r="M151" s="110" t="s">
        <v>457</v>
      </c>
      <c r="N151" s="114" t="s">
        <v>82</v>
      </c>
      <c r="O151" s="118"/>
      <c r="P151" s="118"/>
      <c r="Q151" s="118"/>
    </row>
    <row r="152" spans="1:17" s="11" customFormat="1" ht="140.25" x14ac:dyDescent="0.2">
      <c r="A152" s="143">
        <v>133</v>
      </c>
      <c r="B152" s="56" t="s">
        <v>636</v>
      </c>
      <c r="C152" s="43" t="s">
        <v>637</v>
      </c>
      <c r="D152" s="4" t="s">
        <v>638</v>
      </c>
      <c r="E152" s="80">
        <v>959</v>
      </c>
      <c r="F152" s="80">
        <v>216523.02</v>
      </c>
      <c r="G152" s="80">
        <v>216523.02</v>
      </c>
      <c r="H152" s="57">
        <v>0</v>
      </c>
      <c r="I152" s="80">
        <v>216523.02</v>
      </c>
      <c r="J152" s="51">
        <v>45593</v>
      </c>
      <c r="K152" s="17" t="s">
        <v>298</v>
      </c>
      <c r="L152" s="4" t="s">
        <v>639</v>
      </c>
      <c r="M152" s="110" t="s">
        <v>457</v>
      </c>
      <c r="N152" s="114"/>
      <c r="O152" s="118"/>
      <c r="P152" s="118"/>
      <c r="Q152" s="118"/>
    </row>
    <row r="153" spans="1:17" s="11" customFormat="1" ht="147" customHeight="1" x14ac:dyDescent="0.2">
      <c r="A153" s="143">
        <v>134</v>
      </c>
      <c r="B153" s="43" t="s">
        <v>259</v>
      </c>
      <c r="C153" s="43" t="s">
        <v>444</v>
      </c>
      <c r="D153" s="17" t="s">
        <v>127</v>
      </c>
      <c r="E153" s="80">
        <v>169</v>
      </c>
      <c r="F153" s="80">
        <v>20932.34</v>
      </c>
      <c r="G153" s="93">
        <v>20932.34</v>
      </c>
      <c r="H153" s="57">
        <v>0</v>
      </c>
      <c r="I153" s="80">
        <v>20932.34</v>
      </c>
      <c r="J153" s="51">
        <v>41381</v>
      </c>
      <c r="K153" s="17" t="s">
        <v>83</v>
      </c>
      <c r="L153" s="16" t="s">
        <v>132</v>
      </c>
      <c r="M153" s="110" t="s">
        <v>457</v>
      </c>
      <c r="N153" s="114" t="s">
        <v>82</v>
      </c>
      <c r="O153" s="118"/>
      <c r="P153" s="118"/>
      <c r="Q153" s="118"/>
    </row>
    <row r="154" spans="1:17" s="14" customFormat="1" ht="12.6" customHeight="1" x14ac:dyDescent="0.2">
      <c r="A154" s="48"/>
      <c r="B154" s="16" t="s">
        <v>136</v>
      </c>
      <c r="C154" s="60"/>
      <c r="D154" s="52"/>
      <c r="E154" s="61">
        <f>SUM(E143:E153)</f>
        <v>101296</v>
      </c>
      <c r="F154" s="61">
        <f>SUM(F140:F153)</f>
        <v>13034421.810000001</v>
      </c>
      <c r="G154" s="61">
        <f>SUM(G140:G153)</f>
        <v>13034421.810000001</v>
      </c>
      <c r="H154" s="61">
        <f t="shared" ref="H154" si="1">SUM(H143:H153)</f>
        <v>0</v>
      </c>
      <c r="I154" s="61">
        <f>SUM(I140:I153)</f>
        <v>13034421.810000001</v>
      </c>
      <c r="J154" s="17"/>
      <c r="K154" s="17"/>
      <c r="L154" s="52"/>
      <c r="M154" s="52"/>
      <c r="N154" s="114"/>
      <c r="O154" s="120"/>
      <c r="P154" s="120"/>
      <c r="Q154" s="120"/>
    </row>
    <row r="155" spans="1:17" s="14" customFormat="1" ht="13.9" customHeight="1" x14ac:dyDescent="0.2">
      <c r="A155" s="48"/>
      <c r="B155" s="16" t="s">
        <v>137</v>
      </c>
      <c r="C155" s="60"/>
      <c r="D155" s="52"/>
      <c r="E155" s="61">
        <f>E67+E71+E76+E94+E138+E154</f>
        <v>4354004</v>
      </c>
      <c r="F155" s="61">
        <f>F67+F71+F76+F94+F138+F154</f>
        <v>72231688.36999999</v>
      </c>
      <c r="G155" s="61">
        <f>G67+G71+G76+G94+G138+G154</f>
        <v>72231688.36999999</v>
      </c>
      <c r="H155" s="61">
        <f>H67+H71+H76+H94+H138+H154</f>
        <v>0</v>
      </c>
      <c r="I155" s="61">
        <f>I67+I71+I76+I94+I138+I154</f>
        <v>72231688.36999999</v>
      </c>
      <c r="J155" s="17"/>
      <c r="K155" s="17"/>
      <c r="L155" s="52"/>
      <c r="M155" s="52"/>
      <c r="N155" s="114"/>
      <c r="O155" s="120"/>
      <c r="P155" s="120"/>
      <c r="Q155" s="120"/>
    </row>
    <row r="156" spans="1:17" s="14" customFormat="1" ht="13.9" customHeight="1" x14ac:dyDescent="0.2">
      <c r="A156" s="172" t="s">
        <v>462</v>
      </c>
      <c r="B156" s="173"/>
      <c r="C156" s="174"/>
      <c r="D156" s="52"/>
      <c r="E156" s="61"/>
      <c r="F156" s="61"/>
      <c r="G156" s="61"/>
      <c r="H156" s="61"/>
      <c r="I156" s="61"/>
      <c r="J156" s="17"/>
      <c r="K156" s="17"/>
      <c r="L156" s="52"/>
      <c r="M156" s="52"/>
      <c r="N156" s="114"/>
      <c r="O156" s="120"/>
      <c r="P156" s="120"/>
      <c r="Q156" s="120"/>
    </row>
    <row r="157" spans="1:17" s="1" customFormat="1" ht="11.45" customHeight="1" x14ac:dyDescent="0.25">
      <c r="A157" s="177" t="s">
        <v>138</v>
      </c>
      <c r="B157" s="178"/>
      <c r="C157" s="178"/>
      <c r="D157" s="52"/>
      <c r="E157" s="54"/>
      <c r="F157" s="54"/>
      <c r="G157" s="55"/>
      <c r="H157" s="55"/>
      <c r="I157" s="55"/>
      <c r="J157" s="17"/>
      <c r="K157" s="17"/>
      <c r="L157" s="52"/>
      <c r="M157" s="52"/>
      <c r="N157" s="114"/>
      <c r="O157" s="119"/>
      <c r="P157" s="119"/>
      <c r="Q157" s="119"/>
    </row>
    <row r="158" spans="1:17" s="22" customFormat="1" ht="11.45" customHeight="1" x14ac:dyDescent="0.2">
      <c r="A158" s="175" t="s">
        <v>139</v>
      </c>
      <c r="B158" s="176"/>
      <c r="C158" s="176"/>
      <c r="D158" s="60"/>
      <c r="E158" s="70"/>
      <c r="F158" s="70"/>
      <c r="G158" s="71"/>
      <c r="H158" s="71"/>
      <c r="I158" s="71"/>
      <c r="J158" s="43"/>
      <c r="K158" s="43"/>
      <c r="L158" s="60"/>
      <c r="M158" s="60"/>
      <c r="N158" s="115"/>
      <c r="O158" s="121"/>
      <c r="P158" s="121"/>
      <c r="Q158" s="121"/>
    </row>
    <row r="159" spans="1:17" s="11" customFormat="1" ht="145.9" customHeight="1" x14ac:dyDescent="0.2">
      <c r="A159" s="48">
        <v>135</v>
      </c>
      <c r="B159" s="43" t="s">
        <v>140</v>
      </c>
      <c r="C159" s="43" t="s">
        <v>445</v>
      </c>
      <c r="D159" s="17" t="s">
        <v>141</v>
      </c>
      <c r="E159" s="57">
        <v>9641</v>
      </c>
      <c r="F159" s="57" t="s">
        <v>83</v>
      </c>
      <c r="G159" s="57">
        <v>1000000</v>
      </c>
      <c r="H159" s="57">
        <f>G159-I159</f>
        <v>325000.26</v>
      </c>
      <c r="I159" s="57">
        <v>674999.74</v>
      </c>
      <c r="J159" s="51">
        <v>41114</v>
      </c>
      <c r="K159" s="17" t="s">
        <v>83</v>
      </c>
      <c r="L159" s="16" t="s">
        <v>165</v>
      </c>
      <c r="M159" s="110" t="s">
        <v>457</v>
      </c>
      <c r="N159" s="114" t="s">
        <v>82</v>
      </c>
      <c r="O159" s="43" t="s">
        <v>255</v>
      </c>
      <c r="P159" s="43" t="s">
        <v>368</v>
      </c>
      <c r="Q159" s="17" t="s">
        <v>23</v>
      </c>
    </row>
    <row r="160" spans="1:17" s="11" customFormat="1" ht="154.9" customHeight="1" x14ac:dyDescent="0.2">
      <c r="A160" s="48">
        <v>136</v>
      </c>
      <c r="B160" s="43" t="s">
        <v>140</v>
      </c>
      <c r="C160" s="43" t="s">
        <v>411</v>
      </c>
      <c r="D160" s="17" t="s">
        <v>142</v>
      </c>
      <c r="E160" s="80">
        <v>6328</v>
      </c>
      <c r="F160" s="57" t="s">
        <v>83</v>
      </c>
      <c r="G160" s="80">
        <v>650000</v>
      </c>
      <c r="H160" s="57">
        <f t="shared" ref="H160:H213" si="2">G160-I160</f>
        <v>211250.52000000002</v>
      </c>
      <c r="I160" s="57">
        <v>438749.48</v>
      </c>
      <c r="J160" s="51">
        <v>41682</v>
      </c>
      <c r="K160" s="17" t="s">
        <v>83</v>
      </c>
      <c r="L160" s="16" t="s">
        <v>166</v>
      </c>
      <c r="M160" s="110" t="s">
        <v>457</v>
      </c>
      <c r="N160" s="114" t="s">
        <v>82</v>
      </c>
      <c r="O160" s="43" t="s">
        <v>255</v>
      </c>
      <c r="P160" s="43" t="s">
        <v>411</v>
      </c>
      <c r="Q160" s="17" t="s">
        <v>46</v>
      </c>
    </row>
    <row r="161" spans="1:17" s="11" customFormat="1" ht="148.15" customHeight="1" x14ac:dyDescent="0.2">
      <c r="A161" s="48">
        <v>137</v>
      </c>
      <c r="B161" s="43" t="s">
        <v>140</v>
      </c>
      <c r="C161" s="43" t="s">
        <v>362</v>
      </c>
      <c r="D161" s="17" t="s">
        <v>143</v>
      </c>
      <c r="E161" s="80">
        <v>7363</v>
      </c>
      <c r="F161" s="57" t="s">
        <v>83</v>
      </c>
      <c r="G161" s="80">
        <v>760000</v>
      </c>
      <c r="H161" s="57">
        <f t="shared" si="2"/>
        <v>246999.87</v>
      </c>
      <c r="I161" s="57">
        <v>513000.13</v>
      </c>
      <c r="J161" s="51">
        <v>41429</v>
      </c>
      <c r="K161" s="17" t="s">
        <v>83</v>
      </c>
      <c r="L161" s="16" t="s">
        <v>167</v>
      </c>
      <c r="M161" s="110" t="s">
        <v>457</v>
      </c>
      <c r="N161" s="114" t="s">
        <v>82</v>
      </c>
      <c r="O161" s="43" t="s">
        <v>255</v>
      </c>
      <c r="P161" s="43" t="s">
        <v>362</v>
      </c>
      <c r="Q161" s="17" t="s">
        <v>17</v>
      </c>
    </row>
    <row r="162" spans="1:17" s="11" customFormat="1" ht="144.6" customHeight="1" x14ac:dyDescent="0.2">
      <c r="A162" s="48">
        <v>138</v>
      </c>
      <c r="B162" s="43" t="s">
        <v>140</v>
      </c>
      <c r="C162" s="43" t="s">
        <v>361</v>
      </c>
      <c r="D162" s="17" t="s">
        <v>144</v>
      </c>
      <c r="E162" s="80">
        <v>7155</v>
      </c>
      <c r="F162" s="57" t="s">
        <v>83</v>
      </c>
      <c r="G162" s="80">
        <v>740000</v>
      </c>
      <c r="H162" s="57">
        <f t="shared" si="2"/>
        <v>240500.52000000002</v>
      </c>
      <c r="I162" s="57">
        <v>499499.48</v>
      </c>
      <c r="J162" s="51">
        <v>41382</v>
      </c>
      <c r="K162" s="17" t="s">
        <v>83</v>
      </c>
      <c r="L162" s="16" t="s">
        <v>168</v>
      </c>
      <c r="M162" s="110" t="s">
        <v>457</v>
      </c>
      <c r="N162" s="114" t="s">
        <v>82</v>
      </c>
      <c r="O162" s="43" t="s">
        <v>255</v>
      </c>
      <c r="P162" s="43" t="s">
        <v>361</v>
      </c>
      <c r="Q162" s="17" t="s">
        <v>16</v>
      </c>
    </row>
    <row r="163" spans="1:17" s="11" customFormat="1" ht="145.15" customHeight="1" x14ac:dyDescent="0.2">
      <c r="A163" s="48">
        <v>139</v>
      </c>
      <c r="B163" s="43" t="s">
        <v>140</v>
      </c>
      <c r="C163" s="43" t="s">
        <v>363</v>
      </c>
      <c r="D163" s="17" t="s">
        <v>145</v>
      </c>
      <c r="E163" s="80">
        <v>7446</v>
      </c>
      <c r="F163" s="57" t="s">
        <v>83</v>
      </c>
      <c r="G163" s="80">
        <v>770000</v>
      </c>
      <c r="H163" s="57">
        <f t="shared" si="2"/>
        <v>250250.13</v>
      </c>
      <c r="I163" s="57">
        <v>519749.87</v>
      </c>
      <c r="J163" s="51">
        <v>41429</v>
      </c>
      <c r="K163" s="17" t="s">
        <v>83</v>
      </c>
      <c r="L163" s="16" t="s">
        <v>169</v>
      </c>
      <c r="M163" s="110" t="s">
        <v>457</v>
      </c>
      <c r="N163" s="114" t="s">
        <v>82</v>
      </c>
      <c r="O163" s="43" t="s">
        <v>255</v>
      </c>
      <c r="P163" s="43" t="s">
        <v>363</v>
      </c>
      <c r="Q163" s="17" t="s">
        <v>18</v>
      </c>
    </row>
    <row r="164" spans="1:17" s="11" customFormat="1" ht="148.9" customHeight="1" x14ac:dyDescent="0.2">
      <c r="A164" s="48">
        <v>140</v>
      </c>
      <c r="B164" s="43" t="s">
        <v>140</v>
      </c>
      <c r="C164" s="43" t="s">
        <v>404</v>
      </c>
      <c r="D164" s="17" t="s">
        <v>146</v>
      </c>
      <c r="E164" s="80">
        <v>4664</v>
      </c>
      <c r="F164" s="57" t="s">
        <v>83</v>
      </c>
      <c r="G164" s="80">
        <v>480000</v>
      </c>
      <c r="H164" s="57">
        <f t="shared" si="2"/>
        <v>155999.60999999999</v>
      </c>
      <c r="I164" s="57">
        <v>324000.39</v>
      </c>
      <c r="J164" s="51">
        <v>41571</v>
      </c>
      <c r="K164" s="17" t="s">
        <v>83</v>
      </c>
      <c r="L164" s="16" t="s">
        <v>170</v>
      </c>
      <c r="M164" s="110" t="s">
        <v>457</v>
      </c>
      <c r="N164" s="114" t="s">
        <v>82</v>
      </c>
      <c r="O164" s="43" t="s">
        <v>255</v>
      </c>
      <c r="P164" s="43" t="s">
        <v>404</v>
      </c>
      <c r="Q164" s="17" t="s">
        <v>39</v>
      </c>
    </row>
    <row r="165" spans="1:17" s="11" customFormat="1" ht="152.44999999999999" customHeight="1" x14ac:dyDescent="0.2">
      <c r="A165" s="48">
        <v>141</v>
      </c>
      <c r="B165" s="43" t="s">
        <v>140</v>
      </c>
      <c r="C165" s="43" t="s">
        <v>409</v>
      </c>
      <c r="D165" s="17" t="s">
        <v>147</v>
      </c>
      <c r="E165" s="80">
        <v>2288</v>
      </c>
      <c r="F165" s="57" t="s">
        <v>83</v>
      </c>
      <c r="G165" s="80">
        <v>240000</v>
      </c>
      <c r="H165" s="57">
        <f t="shared" si="2"/>
        <v>78000.390000000014</v>
      </c>
      <c r="I165" s="57">
        <v>161999.60999999999</v>
      </c>
      <c r="J165" s="51">
        <v>41575</v>
      </c>
      <c r="K165" s="17" t="s">
        <v>83</v>
      </c>
      <c r="L165" s="16" t="s">
        <v>171</v>
      </c>
      <c r="M165" s="110" t="s">
        <v>457</v>
      </c>
      <c r="N165" s="114" t="s">
        <v>82</v>
      </c>
      <c r="O165" s="43" t="s">
        <v>255</v>
      </c>
      <c r="P165" s="43" t="s">
        <v>409</v>
      </c>
      <c r="Q165" s="17" t="s">
        <v>44</v>
      </c>
    </row>
    <row r="166" spans="1:17" s="11" customFormat="1" ht="150" customHeight="1" x14ac:dyDescent="0.2">
      <c r="A166" s="48">
        <v>142</v>
      </c>
      <c r="B166" s="43" t="s">
        <v>140</v>
      </c>
      <c r="C166" s="43" t="s">
        <v>408</v>
      </c>
      <c r="D166" s="17" t="s">
        <v>148</v>
      </c>
      <c r="E166" s="80">
        <v>1876</v>
      </c>
      <c r="F166" s="57" t="s">
        <v>83</v>
      </c>
      <c r="G166" s="80">
        <v>190000</v>
      </c>
      <c r="H166" s="57">
        <f t="shared" si="2"/>
        <v>61750.259999999995</v>
      </c>
      <c r="I166" s="57">
        <v>128249.74</v>
      </c>
      <c r="J166" s="51">
        <v>41571</v>
      </c>
      <c r="K166" s="17" t="s">
        <v>83</v>
      </c>
      <c r="L166" s="16" t="s">
        <v>172</v>
      </c>
      <c r="M166" s="110" t="s">
        <v>457</v>
      </c>
      <c r="N166" s="114" t="s">
        <v>82</v>
      </c>
      <c r="O166" s="43" t="s">
        <v>255</v>
      </c>
      <c r="P166" s="43" t="s">
        <v>408</v>
      </c>
      <c r="Q166" s="17" t="s">
        <v>43</v>
      </c>
    </row>
    <row r="167" spans="1:17" s="11" customFormat="1" ht="150.6" customHeight="1" x14ac:dyDescent="0.2">
      <c r="A167" s="48">
        <v>143</v>
      </c>
      <c r="B167" s="43" t="s">
        <v>140</v>
      </c>
      <c r="C167" s="43" t="s">
        <v>406</v>
      </c>
      <c r="D167" s="17" t="s">
        <v>149</v>
      </c>
      <c r="E167" s="80">
        <v>3193</v>
      </c>
      <c r="F167" s="57" t="s">
        <v>83</v>
      </c>
      <c r="G167" s="80">
        <v>330000</v>
      </c>
      <c r="H167" s="57">
        <f t="shared" si="2"/>
        <v>107250.39000000001</v>
      </c>
      <c r="I167" s="57">
        <v>222749.61</v>
      </c>
      <c r="J167" s="51">
        <v>41575</v>
      </c>
      <c r="K167" s="17" t="s">
        <v>83</v>
      </c>
      <c r="L167" s="16" t="s">
        <v>173</v>
      </c>
      <c r="M167" s="110" t="s">
        <v>457</v>
      </c>
      <c r="N167" s="114" t="s">
        <v>82</v>
      </c>
      <c r="O167" s="43" t="s">
        <v>255</v>
      </c>
      <c r="P167" s="43" t="s">
        <v>406</v>
      </c>
      <c r="Q167" s="17" t="s">
        <v>41</v>
      </c>
    </row>
    <row r="168" spans="1:17" s="11" customFormat="1" ht="147.6" customHeight="1" x14ac:dyDescent="0.2">
      <c r="A168" s="48">
        <v>144</v>
      </c>
      <c r="B168" s="43" t="s">
        <v>140</v>
      </c>
      <c r="C168" s="43" t="s">
        <v>405</v>
      </c>
      <c r="D168" s="17" t="s">
        <v>150</v>
      </c>
      <c r="E168" s="80">
        <v>2464</v>
      </c>
      <c r="F168" s="57" t="s">
        <v>83</v>
      </c>
      <c r="G168" s="80">
        <v>260000</v>
      </c>
      <c r="H168" s="57">
        <f t="shared" si="2"/>
        <v>84499.739999999991</v>
      </c>
      <c r="I168" s="57">
        <v>175500.26</v>
      </c>
      <c r="J168" s="51">
        <v>41575</v>
      </c>
      <c r="K168" s="17" t="s">
        <v>83</v>
      </c>
      <c r="L168" s="16" t="s">
        <v>174</v>
      </c>
      <c r="M168" s="110" t="s">
        <v>457</v>
      </c>
      <c r="N168" s="114" t="s">
        <v>82</v>
      </c>
      <c r="O168" s="43" t="s">
        <v>255</v>
      </c>
      <c r="P168" s="43" t="s">
        <v>405</v>
      </c>
      <c r="Q168" s="17" t="s">
        <v>40</v>
      </c>
    </row>
    <row r="169" spans="1:17" s="11" customFormat="1" ht="147.6" customHeight="1" x14ac:dyDescent="0.2">
      <c r="A169" s="48">
        <v>145</v>
      </c>
      <c r="B169" s="43" t="s">
        <v>140</v>
      </c>
      <c r="C169" s="43" t="s">
        <v>407</v>
      </c>
      <c r="D169" s="4" t="s">
        <v>151</v>
      </c>
      <c r="E169" s="80">
        <v>4647</v>
      </c>
      <c r="F169" s="57" t="s">
        <v>83</v>
      </c>
      <c r="G169" s="80">
        <v>480000</v>
      </c>
      <c r="H169" s="57">
        <f t="shared" si="2"/>
        <v>155999.60999999999</v>
      </c>
      <c r="I169" s="57">
        <v>324000.39</v>
      </c>
      <c r="J169" s="51">
        <v>41571</v>
      </c>
      <c r="K169" s="17" t="s">
        <v>83</v>
      </c>
      <c r="L169" s="16" t="s">
        <v>175</v>
      </c>
      <c r="M169" s="110" t="s">
        <v>457</v>
      </c>
      <c r="N169" s="114" t="s">
        <v>82</v>
      </c>
      <c r="O169" s="43" t="s">
        <v>255</v>
      </c>
      <c r="P169" s="43" t="s">
        <v>407</v>
      </c>
      <c r="Q169" s="17" t="s">
        <v>42</v>
      </c>
    </row>
    <row r="170" spans="1:17" s="11" customFormat="1" ht="148.9" customHeight="1" x14ac:dyDescent="0.2">
      <c r="A170" s="48">
        <v>146</v>
      </c>
      <c r="B170" s="43" t="s">
        <v>140</v>
      </c>
      <c r="C170" s="56" t="s">
        <v>358</v>
      </c>
      <c r="D170" s="17" t="s">
        <v>148</v>
      </c>
      <c r="E170" s="57">
        <v>3888</v>
      </c>
      <c r="F170" s="57" t="s">
        <v>83</v>
      </c>
      <c r="G170" s="57">
        <v>400000</v>
      </c>
      <c r="H170" s="57">
        <f t="shared" si="2"/>
        <v>129999.87</v>
      </c>
      <c r="I170" s="57">
        <v>270000.13</v>
      </c>
      <c r="J170" s="51">
        <v>41411</v>
      </c>
      <c r="K170" s="17" t="s">
        <v>83</v>
      </c>
      <c r="L170" s="4" t="s">
        <v>176</v>
      </c>
      <c r="M170" s="110" t="s">
        <v>457</v>
      </c>
      <c r="N170" s="114" t="s">
        <v>82</v>
      </c>
      <c r="O170" s="43" t="s">
        <v>255</v>
      </c>
      <c r="P170" s="43" t="s">
        <v>358</v>
      </c>
      <c r="Q170" s="17" t="s">
        <v>13</v>
      </c>
    </row>
    <row r="171" spans="1:17" s="11" customFormat="1" ht="147.6" customHeight="1" x14ac:dyDescent="0.2">
      <c r="A171" s="48">
        <v>147</v>
      </c>
      <c r="B171" s="43" t="s">
        <v>140</v>
      </c>
      <c r="C171" s="43" t="s">
        <v>369</v>
      </c>
      <c r="D171" s="17" t="s">
        <v>152</v>
      </c>
      <c r="E171" s="57">
        <v>16684</v>
      </c>
      <c r="F171" s="57" t="s">
        <v>83</v>
      </c>
      <c r="G171" s="57">
        <v>1730000</v>
      </c>
      <c r="H171" s="57">
        <f t="shared" si="2"/>
        <v>562250.52</v>
      </c>
      <c r="I171" s="57">
        <v>1167749.48</v>
      </c>
      <c r="J171" s="51">
        <v>41114</v>
      </c>
      <c r="K171" s="17" t="s">
        <v>83</v>
      </c>
      <c r="L171" s="16" t="s">
        <v>177</v>
      </c>
      <c r="M171" s="110" t="s">
        <v>457</v>
      </c>
      <c r="N171" s="114" t="s">
        <v>82</v>
      </c>
      <c r="O171" s="43" t="s">
        <v>255</v>
      </c>
      <c r="P171" s="43" t="s">
        <v>369</v>
      </c>
      <c r="Q171" s="17" t="s">
        <v>24</v>
      </c>
    </row>
    <row r="172" spans="1:17" s="11" customFormat="1" ht="150" customHeight="1" x14ac:dyDescent="0.2">
      <c r="A172" s="48">
        <v>148</v>
      </c>
      <c r="B172" s="43" t="s">
        <v>140</v>
      </c>
      <c r="C172" s="43" t="s">
        <v>360</v>
      </c>
      <c r="D172" s="17" t="s">
        <v>153</v>
      </c>
      <c r="E172" s="80">
        <v>11007</v>
      </c>
      <c r="F172" s="57" t="s">
        <v>83</v>
      </c>
      <c r="G172" s="80">
        <v>1140000</v>
      </c>
      <c r="H172" s="57">
        <f t="shared" si="2"/>
        <v>370500.39</v>
      </c>
      <c r="I172" s="57">
        <v>769499.61</v>
      </c>
      <c r="J172" s="51">
        <v>41411</v>
      </c>
      <c r="K172" s="17" t="s">
        <v>83</v>
      </c>
      <c r="L172" s="16" t="s">
        <v>178</v>
      </c>
      <c r="M172" s="110" t="s">
        <v>457</v>
      </c>
      <c r="N172" s="114" t="s">
        <v>82</v>
      </c>
      <c r="O172" s="43" t="s">
        <v>255</v>
      </c>
      <c r="P172" s="43" t="s">
        <v>360</v>
      </c>
      <c r="Q172" s="17" t="s">
        <v>15</v>
      </c>
    </row>
    <row r="173" spans="1:17" s="11" customFormat="1" ht="152.44999999999999" customHeight="1" x14ac:dyDescent="0.2">
      <c r="A173" s="48">
        <v>149</v>
      </c>
      <c r="B173" s="43" t="s">
        <v>140</v>
      </c>
      <c r="C173" s="56" t="s">
        <v>359</v>
      </c>
      <c r="D173" s="17" t="s">
        <v>154</v>
      </c>
      <c r="E173" s="80">
        <v>1425</v>
      </c>
      <c r="F173" s="57" t="s">
        <v>83</v>
      </c>
      <c r="G173" s="80">
        <v>150000</v>
      </c>
      <c r="H173" s="57">
        <f t="shared" si="2"/>
        <v>48750.39</v>
      </c>
      <c r="I173" s="57">
        <v>101249.61</v>
      </c>
      <c r="J173" s="51">
        <v>41411</v>
      </c>
      <c r="K173" s="17" t="s">
        <v>83</v>
      </c>
      <c r="L173" s="44" t="s">
        <v>179</v>
      </c>
      <c r="M173" s="110" t="s">
        <v>457</v>
      </c>
      <c r="N173" s="114" t="s">
        <v>82</v>
      </c>
      <c r="O173" s="43" t="s">
        <v>255</v>
      </c>
      <c r="P173" s="43" t="s">
        <v>359</v>
      </c>
      <c r="Q173" s="17" t="s">
        <v>14</v>
      </c>
    </row>
    <row r="174" spans="1:17" s="11" customFormat="1" ht="147" customHeight="1" x14ac:dyDescent="0.2">
      <c r="A174" s="48">
        <v>150</v>
      </c>
      <c r="B174" s="43" t="s">
        <v>140</v>
      </c>
      <c r="C174" s="56" t="s">
        <v>357</v>
      </c>
      <c r="D174" s="4" t="s">
        <v>155</v>
      </c>
      <c r="E174" s="80">
        <v>1418</v>
      </c>
      <c r="F174" s="57" t="s">
        <v>83</v>
      </c>
      <c r="G174" s="80">
        <v>150000</v>
      </c>
      <c r="H174" s="57">
        <f t="shared" si="2"/>
        <v>48750.39</v>
      </c>
      <c r="I174" s="57">
        <v>101249.61</v>
      </c>
      <c r="J174" s="51">
        <v>41411</v>
      </c>
      <c r="K174" s="17" t="s">
        <v>83</v>
      </c>
      <c r="L174" s="44" t="s">
        <v>180</v>
      </c>
      <c r="M174" s="110" t="s">
        <v>457</v>
      </c>
      <c r="N174" s="114" t="s">
        <v>82</v>
      </c>
      <c r="O174" s="43" t="s">
        <v>255</v>
      </c>
      <c r="P174" s="43" t="s">
        <v>357</v>
      </c>
      <c r="Q174" s="17" t="s">
        <v>12</v>
      </c>
    </row>
    <row r="175" spans="1:17" s="11" customFormat="1" ht="147.6" customHeight="1" x14ac:dyDescent="0.2">
      <c r="A175" s="48">
        <v>151</v>
      </c>
      <c r="B175" s="43" t="s">
        <v>140</v>
      </c>
      <c r="C175" s="43" t="s">
        <v>365</v>
      </c>
      <c r="D175" s="17" t="s">
        <v>156</v>
      </c>
      <c r="E175" s="80">
        <v>4160</v>
      </c>
      <c r="F175" s="57" t="s">
        <v>83</v>
      </c>
      <c r="G175" s="80">
        <v>430000</v>
      </c>
      <c r="H175" s="57">
        <f t="shared" si="2"/>
        <v>139749.47999999998</v>
      </c>
      <c r="I175" s="57">
        <v>290250.52</v>
      </c>
      <c r="J175" s="51">
        <v>41429</v>
      </c>
      <c r="K175" s="17" t="s">
        <v>83</v>
      </c>
      <c r="L175" s="16" t="s">
        <v>181</v>
      </c>
      <c r="M175" s="110" t="s">
        <v>457</v>
      </c>
      <c r="N175" s="114" t="s">
        <v>82</v>
      </c>
      <c r="O175" s="43" t="s">
        <v>255</v>
      </c>
      <c r="P175" s="43" t="s">
        <v>365</v>
      </c>
      <c r="Q175" s="17" t="s">
        <v>20</v>
      </c>
    </row>
    <row r="176" spans="1:17" s="11" customFormat="1" ht="147" customHeight="1" x14ac:dyDescent="0.2">
      <c r="A176" s="48">
        <v>152</v>
      </c>
      <c r="B176" s="43" t="s">
        <v>140</v>
      </c>
      <c r="C176" s="43" t="s">
        <v>410</v>
      </c>
      <c r="D176" s="17" t="s">
        <v>157</v>
      </c>
      <c r="E176" s="80">
        <v>4698</v>
      </c>
      <c r="F176" s="57" t="s">
        <v>83</v>
      </c>
      <c r="G176" s="80">
        <v>490000</v>
      </c>
      <c r="H176" s="57">
        <f t="shared" si="2"/>
        <v>159249.87</v>
      </c>
      <c r="I176" s="57">
        <v>330750.13</v>
      </c>
      <c r="J176" s="51">
        <v>41575</v>
      </c>
      <c r="K176" s="17" t="s">
        <v>83</v>
      </c>
      <c r="L176" s="16" t="s">
        <v>182</v>
      </c>
      <c r="M176" s="110" t="s">
        <v>457</v>
      </c>
      <c r="N176" s="114" t="s">
        <v>82</v>
      </c>
      <c r="O176" s="43" t="s">
        <v>255</v>
      </c>
      <c r="P176" s="43" t="s">
        <v>410</v>
      </c>
      <c r="Q176" s="17" t="s">
        <v>45</v>
      </c>
    </row>
    <row r="177" spans="1:17" s="11" customFormat="1" ht="149.44999999999999" customHeight="1" x14ac:dyDescent="0.2">
      <c r="A177" s="48">
        <v>153</v>
      </c>
      <c r="B177" s="43" t="s">
        <v>140</v>
      </c>
      <c r="C177" s="43" t="s">
        <v>366</v>
      </c>
      <c r="D177" s="17" t="s">
        <v>158</v>
      </c>
      <c r="E177" s="57">
        <v>4481</v>
      </c>
      <c r="F177" s="57" t="s">
        <v>83</v>
      </c>
      <c r="G177" s="57">
        <v>460000</v>
      </c>
      <c r="H177" s="57">
        <f t="shared" si="2"/>
        <v>149500.26</v>
      </c>
      <c r="I177" s="57">
        <v>310499.74</v>
      </c>
      <c r="J177" s="51">
        <v>41429</v>
      </c>
      <c r="K177" s="17" t="s">
        <v>83</v>
      </c>
      <c r="L177" s="16" t="s">
        <v>183</v>
      </c>
      <c r="M177" s="110" t="s">
        <v>457</v>
      </c>
      <c r="N177" s="114" t="s">
        <v>82</v>
      </c>
      <c r="O177" s="43" t="s">
        <v>255</v>
      </c>
      <c r="P177" s="43" t="s">
        <v>366</v>
      </c>
      <c r="Q177" s="17" t="s">
        <v>21</v>
      </c>
    </row>
    <row r="178" spans="1:17" s="11" customFormat="1" ht="151.15" customHeight="1" x14ac:dyDescent="0.2">
      <c r="A178" s="48">
        <v>154</v>
      </c>
      <c r="B178" s="43" t="s">
        <v>140</v>
      </c>
      <c r="C178" s="43" t="s">
        <v>401</v>
      </c>
      <c r="D178" s="17" t="s">
        <v>159</v>
      </c>
      <c r="E178" s="80">
        <v>4767</v>
      </c>
      <c r="F178" s="57" t="s">
        <v>83</v>
      </c>
      <c r="G178" s="80">
        <v>490000</v>
      </c>
      <c r="H178" s="57">
        <f t="shared" si="2"/>
        <v>159249.87</v>
      </c>
      <c r="I178" s="57">
        <v>330750.13</v>
      </c>
      <c r="J178" s="51">
        <v>41571</v>
      </c>
      <c r="K178" s="17" t="s">
        <v>83</v>
      </c>
      <c r="L178" s="16" t="s">
        <v>184</v>
      </c>
      <c r="M178" s="110" t="s">
        <v>457</v>
      </c>
      <c r="N178" s="114" t="s">
        <v>82</v>
      </c>
      <c r="O178" s="43" t="s">
        <v>255</v>
      </c>
      <c r="P178" s="43" t="s">
        <v>401</v>
      </c>
      <c r="Q178" s="17" t="s">
        <v>36</v>
      </c>
    </row>
    <row r="179" spans="1:17" s="11" customFormat="1" ht="145.15" customHeight="1" x14ac:dyDescent="0.2">
      <c r="A179" s="48">
        <v>155</v>
      </c>
      <c r="B179" s="43" t="s">
        <v>140</v>
      </c>
      <c r="C179" s="43" t="s">
        <v>364</v>
      </c>
      <c r="D179" s="17" t="s">
        <v>160</v>
      </c>
      <c r="E179" s="80">
        <v>3508</v>
      </c>
      <c r="F179" s="57" t="s">
        <v>83</v>
      </c>
      <c r="G179" s="80">
        <v>360000</v>
      </c>
      <c r="H179" s="57">
        <f t="shared" si="2"/>
        <v>117000</v>
      </c>
      <c r="I179" s="57">
        <v>243000</v>
      </c>
      <c r="J179" s="51">
        <v>41382</v>
      </c>
      <c r="K179" s="17" t="s">
        <v>83</v>
      </c>
      <c r="L179" s="16" t="s">
        <v>185</v>
      </c>
      <c r="M179" s="110" t="s">
        <v>457</v>
      </c>
      <c r="N179" s="114" t="s">
        <v>82</v>
      </c>
      <c r="O179" s="43" t="s">
        <v>255</v>
      </c>
      <c r="P179" s="43" t="s">
        <v>364</v>
      </c>
      <c r="Q179" s="17" t="s">
        <v>19</v>
      </c>
    </row>
    <row r="180" spans="1:17" s="11" customFormat="1" ht="144.6" customHeight="1" x14ac:dyDescent="0.2">
      <c r="A180" s="48">
        <v>156</v>
      </c>
      <c r="B180" s="43" t="s">
        <v>140</v>
      </c>
      <c r="C180" s="43" t="s">
        <v>367</v>
      </c>
      <c r="D180" s="17" t="s">
        <v>161</v>
      </c>
      <c r="E180" s="57">
        <v>6006</v>
      </c>
      <c r="F180" s="57" t="s">
        <v>83</v>
      </c>
      <c r="G180" s="57">
        <v>620000</v>
      </c>
      <c r="H180" s="57">
        <f t="shared" si="2"/>
        <v>201499.74</v>
      </c>
      <c r="I180" s="57">
        <v>418500.26</v>
      </c>
      <c r="J180" s="51">
        <v>41429</v>
      </c>
      <c r="K180" s="17" t="s">
        <v>83</v>
      </c>
      <c r="L180" s="16" t="s">
        <v>186</v>
      </c>
      <c r="M180" s="110" t="s">
        <v>457</v>
      </c>
      <c r="N180" s="114" t="s">
        <v>82</v>
      </c>
      <c r="O180" s="43" t="s">
        <v>255</v>
      </c>
      <c r="P180" s="43" t="s">
        <v>367</v>
      </c>
      <c r="Q180" s="17" t="s">
        <v>22</v>
      </c>
    </row>
    <row r="181" spans="1:17" s="11" customFormat="1" ht="148.15" customHeight="1" x14ac:dyDescent="0.2">
      <c r="A181" s="48">
        <v>157</v>
      </c>
      <c r="B181" s="43" t="s">
        <v>140</v>
      </c>
      <c r="C181" s="43" t="s">
        <v>403</v>
      </c>
      <c r="D181" s="17" t="s">
        <v>162</v>
      </c>
      <c r="E181" s="80">
        <v>1972</v>
      </c>
      <c r="F181" s="57" t="s">
        <v>83</v>
      </c>
      <c r="G181" s="80">
        <v>200000</v>
      </c>
      <c r="H181" s="57">
        <f t="shared" si="2"/>
        <v>65000.51999999999</v>
      </c>
      <c r="I181" s="57">
        <v>134999.48000000001</v>
      </c>
      <c r="J181" s="51">
        <v>41575</v>
      </c>
      <c r="K181" s="17" t="s">
        <v>83</v>
      </c>
      <c r="L181" s="16" t="s">
        <v>187</v>
      </c>
      <c r="M181" s="110" t="s">
        <v>457</v>
      </c>
      <c r="N181" s="114" t="s">
        <v>82</v>
      </c>
      <c r="O181" s="43" t="s">
        <v>255</v>
      </c>
      <c r="P181" s="43" t="s">
        <v>403</v>
      </c>
      <c r="Q181" s="17" t="s">
        <v>38</v>
      </c>
    </row>
    <row r="182" spans="1:17" s="11" customFormat="1" ht="150.6" customHeight="1" x14ac:dyDescent="0.2">
      <c r="A182" s="48">
        <v>158</v>
      </c>
      <c r="B182" s="43" t="s">
        <v>140</v>
      </c>
      <c r="C182" s="43" t="s">
        <v>400</v>
      </c>
      <c r="D182" s="17" t="s">
        <v>163</v>
      </c>
      <c r="E182" s="80">
        <v>3247</v>
      </c>
      <c r="F182" s="57" t="s">
        <v>83</v>
      </c>
      <c r="G182" s="80">
        <v>340000</v>
      </c>
      <c r="H182" s="57">
        <f t="shared" si="2"/>
        <v>110499.48000000001</v>
      </c>
      <c r="I182" s="57">
        <v>229500.52</v>
      </c>
      <c r="J182" s="51">
        <v>41571</v>
      </c>
      <c r="K182" s="17" t="s">
        <v>83</v>
      </c>
      <c r="L182" s="16" t="s">
        <v>188</v>
      </c>
      <c r="M182" s="110" t="s">
        <v>457</v>
      </c>
      <c r="N182" s="114" t="s">
        <v>82</v>
      </c>
      <c r="O182" s="43" t="s">
        <v>255</v>
      </c>
      <c r="P182" s="43" t="s">
        <v>400</v>
      </c>
      <c r="Q182" s="17" t="s">
        <v>35</v>
      </c>
    </row>
    <row r="183" spans="1:17" s="11" customFormat="1" ht="143.44999999999999" customHeight="1" x14ac:dyDescent="0.2">
      <c r="A183" s="48">
        <v>159</v>
      </c>
      <c r="B183" s="56" t="s">
        <v>140</v>
      </c>
      <c r="C183" s="56" t="s">
        <v>402</v>
      </c>
      <c r="D183" s="4" t="s">
        <v>164</v>
      </c>
      <c r="E183" s="107">
        <v>5676</v>
      </c>
      <c r="F183" s="57" t="s">
        <v>83</v>
      </c>
      <c r="G183" s="107">
        <v>590000</v>
      </c>
      <c r="H183" s="57">
        <f t="shared" si="2"/>
        <v>191750.13</v>
      </c>
      <c r="I183" s="57">
        <v>398249.87</v>
      </c>
      <c r="J183" s="51">
        <v>41575</v>
      </c>
      <c r="K183" s="17" t="s">
        <v>83</v>
      </c>
      <c r="L183" s="44" t="s">
        <v>189</v>
      </c>
      <c r="M183" s="110" t="s">
        <v>457</v>
      </c>
      <c r="N183" s="114" t="s">
        <v>82</v>
      </c>
      <c r="O183" s="43" t="s">
        <v>255</v>
      </c>
      <c r="P183" s="43" t="s">
        <v>402</v>
      </c>
      <c r="Q183" s="17" t="s">
        <v>37</v>
      </c>
    </row>
    <row r="184" spans="1:17" s="11" customFormat="1" ht="149.44999999999999" customHeight="1" x14ac:dyDescent="0.2">
      <c r="A184" s="48">
        <v>160</v>
      </c>
      <c r="B184" s="56" t="s">
        <v>140</v>
      </c>
      <c r="C184" s="43" t="s">
        <v>371</v>
      </c>
      <c r="D184" s="17" t="s">
        <v>298</v>
      </c>
      <c r="E184" s="57">
        <v>600</v>
      </c>
      <c r="F184" s="57" t="s">
        <v>298</v>
      </c>
      <c r="G184" s="57" t="s">
        <v>298</v>
      </c>
      <c r="H184" s="57" t="s">
        <v>298</v>
      </c>
      <c r="I184" s="57" t="s">
        <v>298</v>
      </c>
      <c r="J184" s="51" t="s">
        <v>298</v>
      </c>
      <c r="K184" s="17" t="s">
        <v>298</v>
      </c>
      <c r="L184" s="17" t="s">
        <v>331</v>
      </c>
      <c r="M184" s="110" t="s">
        <v>457</v>
      </c>
      <c r="N184" s="114" t="s">
        <v>82</v>
      </c>
      <c r="O184" s="43" t="s">
        <v>255</v>
      </c>
      <c r="P184" s="43" t="s">
        <v>371</v>
      </c>
      <c r="Q184" s="17" t="s">
        <v>298</v>
      </c>
    </row>
    <row r="185" spans="1:17" s="11" customFormat="1" ht="147.6" customHeight="1" x14ac:dyDescent="0.2">
      <c r="A185" s="48">
        <v>161</v>
      </c>
      <c r="B185" s="56" t="s">
        <v>140</v>
      </c>
      <c r="C185" s="43" t="s">
        <v>370</v>
      </c>
      <c r="D185" s="17" t="s">
        <v>298</v>
      </c>
      <c r="E185" s="57">
        <v>2400</v>
      </c>
      <c r="F185" s="57" t="s">
        <v>298</v>
      </c>
      <c r="G185" s="57" t="s">
        <v>298</v>
      </c>
      <c r="H185" s="57" t="s">
        <v>298</v>
      </c>
      <c r="I185" s="57" t="s">
        <v>298</v>
      </c>
      <c r="J185" s="51" t="s">
        <v>298</v>
      </c>
      <c r="K185" s="17" t="s">
        <v>298</v>
      </c>
      <c r="L185" s="17" t="s">
        <v>331</v>
      </c>
      <c r="M185" s="110" t="s">
        <v>457</v>
      </c>
      <c r="N185" s="114" t="s">
        <v>82</v>
      </c>
      <c r="O185" s="43" t="s">
        <v>255</v>
      </c>
      <c r="P185" s="43" t="s">
        <v>370</v>
      </c>
      <c r="Q185" s="17" t="s">
        <v>298</v>
      </c>
    </row>
    <row r="186" spans="1:17" s="11" customFormat="1" ht="150" customHeight="1" x14ac:dyDescent="0.2">
      <c r="A186" s="48">
        <v>162</v>
      </c>
      <c r="B186" s="56" t="s">
        <v>140</v>
      </c>
      <c r="C186" s="43" t="s">
        <v>372</v>
      </c>
      <c r="D186" s="17" t="s">
        <v>605</v>
      </c>
      <c r="E186" s="57">
        <v>1154</v>
      </c>
      <c r="F186" s="163">
        <v>1796405.4</v>
      </c>
      <c r="G186" s="163">
        <v>1796405.4</v>
      </c>
      <c r="H186" s="57">
        <v>0</v>
      </c>
      <c r="I186" s="153">
        <v>1796405.4</v>
      </c>
      <c r="J186" s="51">
        <v>45580</v>
      </c>
      <c r="K186" s="17" t="s">
        <v>298</v>
      </c>
      <c r="L186" s="17" t="s">
        <v>606</v>
      </c>
      <c r="M186" s="110" t="s">
        <v>457</v>
      </c>
      <c r="N186" s="114" t="s">
        <v>82</v>
      </c>
      <c r="O186" s="43" t="s">
        <v>255</v>
      </c>
      <c r="P186" s="43" t="s">
        <v>372</v>
      </c>
      <c r="Q186" s="17" t="s">
        <v>298</v>
      </c>
    </row>
    <row r="187" spans="1:17" s="11" customFormat="1" ht="149.44999999999999" customHeight="1" x14ac:dyDescent="0.2">
      <c r="A187" s="48">
        <v>163</v>
      </c>
      <c r="B187" s="56" t="s">
        <v>140</v>
      </c>
      <c r="C187" s="43" t="s">
        <v>373</v>
      </c>
      <c r="D187" s="17" t="s">
        <v>603</v>
      </c>
      <c r="E187" s="57">
        <v>448</v>
      </c>
      <c r="F187" s="57">
        <v>691569.54</v>
      </c>
      <c r="G187" s="57">
        <v>691569.54</v>
      </c>
      <c r="H187" s="57">
        <v>0</v>
      </c>
      <c r="I187" s="57">
        <v>691569.54</v>
      </c>
      <c r="J187" s="51">
        <v>45580</v>
      </c>
      <c r="K187" s="17" t="s">
        <v>298</v>
      </c>
      <c r="L187" s="17" t="s">
        <v>604</v>
      </c>
      <c r="M187" s="110" t="s">
        <v>457</v>
      </c>
      <c r="N187" s="114" t="s">
        <v>82</v>
      </c>
      <c r="O187" s="43" t="s">
        <v>255</v>
      </c>
      <c r="P187" s="43" t="s">
        <v>373</v>
      </c>
      <c r="Q187" s="17" t="s">
        <v>298</v>
      </c>
    </row>
    <row r="188" spans="1:17" s="11" customFormat="1" ht="150" customHeight="1" x14ac:dyDescent="0.2">
      <c r="A188" s="48">
        <v>164</v>
      </c>
      <c r="B188" s="56" t="s">
        <v>140</v>
      </c>
      <c r="C188" s="43" t="s">
        <v>374</v>
      </c>
      <c r="D188" s="17" t="s">
        <v>601</v>
      </c>
      <c r="E188" s="57">
        <v>409</v>
      </c>
      <c r="F188" s="57">
        <v>640842.03</v>
      </c>
      <c r="G188" s="57">
        <v>640842.03</v>
      </c>
      <c r="H188" s="57">
        <v>0</v>
      </c>
      <c r="I188" s="57">
        <v>640842.03</v>
      </c>
      <c r="J188" s="51">
        <v>45580</v>
      </c>
      <c r="K188" s="17" t="s">
        <v>298</v>
      </c>
      <c r="L188" s="17" t="s">
        <v>602</v>
      </c>
      <c r="M188" s="110" t="s">
        <v>457</v>
      </c>
      <c r="N188" s="114" t="s">
        <v>82</v>
      </c>
      <c r="O188" s="43" t="s">
        <v>255</v>
      </c>
      <c r="P188" s="43" t="s">
        <v>374</v>
      </c>
      <c r="Q188" s="17" t="s">
        <v>298</v>
      </c>
    </row>
    <row r="189" spans="1:17" s="11" customFormat="1" ht="147" customHeight="1" x14ac:dyDescent="0.2">
      <c r="A189" s="48">
        <v>165</v>
      </c>
      <c r="B189" s="56" t="s">
        <v>140</v>
      </c>
      <c r="C189" s="43" t="s">
        <v>375</v>
      </c>
      <c r="D189" s="17" t="s">
        <v>607</v>
      </c>
      <c r="E189" s="57">
        <v>424</v>
      </c>
      <c r="F189" s="57">
        <v>657596.06999999995</v>
      </c>
      <c r="G189" s="57">
        <v>657596.06999999995</v>
      </c>
      <c r="H189" s="57">
        <v>0</v>
      </c>
      <c r="I189" s="57">
        <v>657596.06999999995</v>
      </c>
      <c r="J189" s="51">
        <v>45580</v>
      </c>
      <c r="K189" s="17" t="s">
        <v>298</v>
      </c>
      <c r="L189" s="17" t="s">
        <v>608</v>
      </c>
      <c r="M189" s="110" t="s">
        <v>457</v>
      </c>
      <c r="N189" s="114" t="s">
        <v>82</v>
      </c>
      <c r="O189" s="43" t="s">
        <v>255</v>
      </c>
      <c r="P189" s="43" t="s">
        <v>375</v>
      </c>
      <c r="Q189" s="17" t="s">
        <v>298</v>
      </c>
    </row>
    <row r="190" spans="1:17" s="11" customFormat="1" ht="145.9" customHeight="1" x14ac:dyDescent="0.2">
      <c r="A190" s="48">
        <v>166</v>
      </c>
      <c r="B190" s="56" t="s">
        <v>140</v>
      </c>
      <c r="C190" s="43" t="s">
        <v>376</v>
      </c>
      <c r="D190" s="17" t="s">
        <v>298</v>
      </c>
      <c r="E190" s="57">
        <v>3000</v>
      </c>
      <c r="F190" s="57" t="s">
        <v>298</v>
      </c>
      <c r="G190" s="57" t="s">
        <v>298</v>
      </c>
      <c r="H190" s="57" t="s">
        <v>298</v>
      </c>
      <c r="I190" s="57" t="s">
        <v>298</v>
      </c>
      <c r="J190" s="51" t="s">
        <v>298</v>
      </c>
      <c r="K190" s="17" t="s">
        <v>298</v>
      </c>
      <c r="L190" s="17" t="s">
        <v>331</v>
      </c>
      <c r="M190" s="110" t="s">
        <v>457</v>
      </c>
      <c r="N190" s="114" t="s">
        <v>82</v>
      </c>
      <c r="O190" s="43" t="s">
        <v>255</v>
      </c>
      <c r="P190" s="43" t="s">
        <v>376</v>
      </c>
      <c r="Q190" s="17" t="s">
        <v>298</v>
      </c>
    </row>
    <row r="191" spans="1:17" s="11" customFormat="1" ht="147.6" customHeight="1" x14ac:dyDescent="0.2">
      <c r="A191" s="48">
        <v>167</v>
      </c>
      <c r="B191" s="56" t="s">
        <v>140</v>
      </c>
      <c r="C191" s="43" t="s">
        <v>377</v>
      </c>
      <c r="D191" s="17" t="s">
        <v>599</v>
      </c>
      <c r="E191" s="57">
        <v>760</v>
      </c>
      <c r="F191" s="57">
        <v>1197448.47</v>
      </c>
      <c r="G191" s="57">
        <v>1197448.47</v>
      </c>
      <c r="H191" s="57">
        <v>0</v>
      </c>
      <c r="I191" s="57">
        <v>1197448.47</v>
      </c>
      <c r="J191" s="51">
        <v>45580</v>
      </c>
      <c r="K191" s="17" t="s">
        <v>298</v>
      </c>
      <c r="L191" s="17" t="s">
        <v>600</v>
      </c>
      <c r="M191" s="110" t="s">
        <v>457</v>
      </c>
      <c r="N191" s="114" t="s">
        <v>82</v>
      </c>
      <c r="O191" s="43" t="s">
        <v>255</v>
      </c>
      <c r="P191" s="43" t="s">
        <v>377</v>
      </c>
      <c r="Q191" s="17" t="s">
        <v>298</v>
      </c>
    </row>
    <row r="192" spans="1:17" s="11" customFormat="1" ht="148.15" customHeight="1" x14ac:dyDescent="0.2">
      <c r="A192" s="48">
        <v>168</v>
      </c>
      <c r="B192" s="56" t="s">
        <v>140</v>
      </c>
      <c r="C192" s="43" t="s">
        <v>446</v>
      </c>
      <c r="D192" s="17" t="s">
        <v>616</v>
      </c>
      <c r="E192" s="57">
        <v>531</v>
      </c>
      <c r="F192" s="57">
        <v>658449.67000000004</v>
      </c>
      <c r="G192" s="57">
        <v>658449.67000000004</v>
      </c>
      <c r="H192" s="57">
        <v>0</v>
      </c>
      <c r="I192" s="57">
        <v>658449.67000000004</v>
      </c>
      <c r="J192" s="51">
        <v>45580</v>
      </c>
      <c r="K192" s="17" t="s">
        <v>298</v>
      </c>
      <c r="L192" s="17" t="s">
        <v>617</v>
      </c>
      <c r="M192" s="110" t="s">
        <v>457</v>
      </c>
      <c r="N192" s="114" t="s">
        <v>82</v>
      </c>
      <c r="O192" s="43" t="s">
        <v>255</v>
      </c>
      <c r="P192" s="43" t="s">
        <v>446</v>
      </c>
      <c r="Q192" s="17" t="s">
        <v>298</v>
      </c>
    </row>
    <row r="193" spans="1:17" s="100" customFormat="1" ht="160.15" customHeight="1" x14ac:dyDescent="0.25">
      <c r="A193" s="48">
        <v>169</v>
      </c>
      <c r="B193" s="4" t="s">
        <v>140</v>
      </c>
      <c r="C193" s="43" t="s">
        <v>379</v>
      </c>
      <c r="D193" s="17" t="s">
        <v>612</v>
      </c>
      <c r="E193" s="57">
        <v>597</v>
      </c>
      <c r="F193" s="57">
        <v>990660.18</v>
      </c>
      <c r="G193" s="57">
        <v>990660.18</v>
      </c>
      <c r="H193" s="57">
        <v>0</v>
      </c>
      <c r="I193" s="57">
        <v>990660.18</v>
      </c>
      <c r="J193" s="51">
        <v>45580</v>
      </c>
      <c r="K193" s="57" t="s">
        <v>298</v>
      </c>
      <c r="L193" s="17" t="s">
        <v>613</v>
      </c>
      <c r="M193" s="110" t="s">
        <v>457</v>
      </c>
      <c r="N193" s="114" t="s">
        <v>82</v>
      </c>
      <c r="O193" s="43" t="s">
        <v>255</v>
      </c>
      <c r="P193" s="43" t="s">
        <v>379</v>
      </c>
      <c r="Q193" s="17" t="s">
        <v>298</v>
      </c>
    </row>
    <row r="194" spans="1:17" s="11" customFormat="1" ht="171" customHeight="1" x14ac:dyDescent="0.2">
      <c r="A194" s="48">
        <v>170</v>
      </c>
      <c r="B194" s="56" t="s">
        <v>140</v>
      </c>
      <c r="C194" s="43" t="s">
        <v>380</v>
      </c>
      <c r="D194" s="17" t="s">
        <v>614</v>
      </c>
      <c r="E194" s="57">
        <v>486</v>
      </c>
      <c r="F194" s="57">
        <v>738884.19</v>
      </c>
      <c r="G194" s="57">
        <v>738884.19</v>
      </c>
      <c r="H194" s="57">
        <v>0</v>
      </c>
      <c r="I194" s="57">
        <v>738884.19</v>
      </c>
      <c r="J194" s="51">
        <v>45580</v>
      </c>
      <c r="K194" s="57" t="s">
        <v>298</v>
      </c>
      <c r="L194" s="17" t="s">
        <v>615</v>
      </c>
      <c r="M194" s="110" t="s">
        <v>457</v>
      </c>
      <c r="N194" s="114" t="s">
        <v>82</v>
      </c>
      <c r="O194" s="43" t="s">
        <v>255</v>
      </c>
      <c r="P194" s="43" t="s">
        <v>380</v>
      </c>
      <c r="Q194" s="17" t="s">
        <v>298</v>
      </c>
    </row>
    <row r="195" spans="1:17" s="11" customFormat="1" ht="154.9" customHeight="1" x14ac:dyDescent="0.2">
      <c r="A195" s="48">
        <v>171</v>
      </c>
      <c r="B195" s="56" t="s">
        <v>140</v>
      </c>
      <c r="C195" s="43" t="s">
        <v>381</v>
      </c>
      <c r="D195" s="17" t="s">
        <v>298</v>
      </c>
      <c r="E195" s="57">
        <v>800</v>
      </c>
      <c r="F195" s="57" t="s">
        <v>298</v>
      </c>
      <c r="G195" s="57" t="s">
        <v>298</v>
      </c>
      <c r="H195" s="57" t="s">
        <v>298</v>
      </c>
      <c r="I195" s="57" t="s">
        <v>298</v>
      </c>
      <c r="J195" s="51" t="s">
        <v>298</v>
      </c>
      <c r="K195" s="57" t="s">
        <v>298</v>
      </c>
      <c r="L195" s="17" t="s">
        <v>300</v>
      </c>
      <c r="M195" s="110" t="s">
        <v>457</v>
      </c>
      <c r="N195" s="114" t="s">
        <v>82</v>
      </c>
      <c r="O195" s="43" t="s">
        <v>255</v>
      </c>
      <c r="P195" s="43" t="s">
        <v>381</v>
      </c>
      <c r="Q195" s="17" t="s">
        <v>298</v>
      </c>
    </row>
    <row r="196" spans="1:17" s="11" customFormat="1" ht="147" customHeight="1" x14ac:dyDescent="0.2">
      <c r="A196" s="48">
        <v>172</v>
      </c>
      <c r="B196" s="56" t="s">
        <v>140</v>
      </c>
      <c r="C196" s="43" t="s">
        <v>382</v>
      </c>
      <c r="D196" s="17" t="s">
        <v>298</v>
      </c>
      <c r="E196" s="57">
        <v>1043</v>
      </c>
      <c r="F196" s="57" t="s">
        <v>298</v>
      </c>
      <c r="G196" s="57" t="s">
        <v>298</v>
      </c>
      <c r="H196" s="57" t="s">
        <v>298</v>
      </c>
      <c r="I196" s="57" t="s">
        <v>298</v>
      </c>
      <c r="J196" s="57" t="s">
        <v>298</v>
      </c>
      <c r="K196" s="57" t="s">
        <v>298</v>
      </c>
      <c r="L196" s="17" t="s">
        <v>300</v>
      </c>
      <c r="M196" s="110" t="s">
        <v>457</v>
      </c>
      <c r="N196" s="114" t="s">
        <v>82</v>
      </c>
      <c r="O196" s="43" t="s">
        <v>255</v>
      </c>
      <c r="P196" s="43" t="s">
        <v>382</v>
      </c>
      <c r="Q196" s="17" t="s">
        <v>298</v>
      </c>
    </row>
    <row r="197" spans="1:17" s="11" customFormat="1" ht="154.9" customHeight="1" x14ac:dyDescent="0.2">
      <c r="A197" s="48">
        <v>173</v>
      </c>
      <c r="B197" s="56" t="s">
        <v>140</v>
      </c>
      <c r="C197" s="43" t="s">
        <v>383</v>
      </c>
      <c r="D197" s="17" t="s">
        <v>298</v>
      </c>
      <c r="E197" s="57">
        <v>1090</v>
      </c>
      <c r="F197" s="57" t="s">
        <v>298</v>
      </c>
      <c r="G197" s="57" t="s">
        <v>298</v>
      </c>
      <c r="H197" s="57" t="s">
        <v>298</v>
      </c>
      <c r="I197" s="57" t="s">
        <v>298</v>
      </c>
      <c r="J197" s="57" t="s">
        <v>298</v>
      </c>
      <c r="K197" s="57" t="s">
        <v>298</v>
      </c>
      <c r="L197" s="17" t="s">
        <v>300</v>
      </c>
      <c r="M197" s="110" t="s">
        <v>457</v>
      </c>
      <c r="N197" s="114" t="s">
        <v>82</v>
      </c>
      <c r="O197" s="43" t="s">
        <v>255</v>
      </c>
      <c r="P197" s="43" t="s">
        <v>383</v>
      </c>
      <c r="Q197" s="17" t="s">
        <v>298</v>
      </c>
    </row>
    <row r="198" spans="1:17" s="11" customFormat="1" ht="140.25" x14ac:dyDescent="0.2">
      <c r="A198" s="48">
        <v>174</v>
      </c>
      <c r="B198" s="56" t="s">
        <v>140</v>
      </c>
      <c r="C198" s="43" t="s">
        <v>384</v>
      </c>
      <c r="D198" s="17" t="s">
        <v>298</v>
      </c>
      <c r="E198" s="57">
        <v>420</v>
      </c>
      <c r="F198" s="57" t="s">
        <v>298</v>
      </c>
      <c r="G198" s="57" t="s">
        <v>298</v>
      </c>
      <c r="H198" s="57" t="s">
        <v>298</v>
      </c>
      <c r="I198" s="57" t="s">
        <v>298</v>
      </c>
      <c r="J198" s="57" t="s">
        <v>298</v>
      </c>
      <c r="K198" s="57" t="s">
        <v>298</v>
      </c>
      <c r="L198" s="17" t="s">
        <v>300</v>
      </c>
      <c r="M198" s="110" t="s">
        <v>457</v>
      </c>
      <c r="N198" s="114" t="s">
        <v>82</v>
      </c>
      <c r="O198" s="43" t="s">
        <v>255</v>
      </c>
      <c r="P198" s="43" t="s">
        <v>384</v>
      </c>
      <c r="Q198" s="17" t="s">
        <v>298</v>
      </c>
    </row>
    <row r="199" spans="1:17" s="11" customFormat="1" ht="157.15" customHeight="1" x14ac:dyDescent="0.2">
      <c r="A199" s="48">
        <v>175</v>
      </c>
      <c r="B199" s="56" t="s">
        <v>140</v>
      </c>
      <c r="C199" s="43" t="s">
        <v>385</v>
      </c>
      <c r="D199" s="17" t="s">
        <v>298</v>
      </c>
      <c r="E199" s="57">
        <v>503</v>
      </c>
      <c r="F199" s="57" t="s">
        <v>298</v>
      </c>
      <c r="G199" s="57" t="s">
        <v>298</v>
      </c>
      <c r="H199" s="57" t="s">
        <v>298</v>
      </c>
      <c r="I199" s="57" t="s">
        <v>298</v>
      </c>
      <c r="J199" s="57" t="s">
        <v>298</v>
      </c>
      <c r="K199" s="57" t="s">
        <v>298</v>
      </c>
      <c r="L199" s="17" t="s">
        <v>300</v>
      </c>
      <c r="M199" s="110" t="s">
        <v>457</v>
      </c>
      <c r="N199" s="114" t="s">
        <v>82</v>
      </c>
      <c r="O199" s="43" t="s">
        <v>255</v>
      </c>
      <c r="P199" s="43" t="s">
        <v>385</v>
      </c>
      <c r="Q199" s="17" t="s">
        <v>298</v>
      </c>
    </row>
    <row r="200" spans="1:17" s="11" customFormat="1" ht="175.15" customHeight="1" x14ac:dyDescent="0.2">
      <c r="A200" s="48">
        <v>176</v>
      </c>
      <c r="B200" s="56" t="s">
        <v>140</v>
      </c>
      <c r="C200" s="43" t="s">
        <v>386</v>
      </c>
      <c r="D200" s="17" t="s">
        <v>298</v>
      </c>
      <c r="E200" s="57">
        <v>160</v>
      </c>
      <c r="F200" s="57" t="s">
        <v>298</v>
      </c>
      <c r="G200" s="57" t="s">
        <v>298</v>
      </c>
      <c r="H200" s="57" t="s">
        <v>298</v>
      </c>
      <c r="I200" s="57" t="s">
        <v>298</v>
      </c>
      <c r="J200" s="57" t="s">
        <v>298</v>
      </c>
      <c r="K200" s="57" t="s">
        <v>298</v>
      </c>
      <c r="L200" s="17" t="s">
        <v>300</v>
      </c>
      <c r="M200" s="110" t="s">
        <v>457</v>
      </c>
      <c r="N200" s="114" t="s">
        <v>82</v>
      </c>
      <c r="O200" s="43" t="s">
        <v>255</v>
      </c>
      <c r="P200" s="43" t="s">
        <v>386</v>
      </c>
      <c r="Q200" s="17" t="s">
        <v>298</v>
      </c>
    </row>
    <row r="201" spans="1:17" s="11" customFormat="1" ht="149.44999999999999" customHeight="1" x14ac:dyDescent="0.2">
      <c r="A201" s="48">
        <v>177</v>
      </c>
      <c r="B201" s="56" t="s">
        <v>140</v>
      </c>
      <c r="C201" s="43" t="s">
        <v>387</v>
      </c>
      <c r="D201" s="17" t="s">
        <v>298</v>
      </c>
      <c r="E201" s="57">
        <v>250</v>
      </c>
      <c r="F201" s="57" t="s">
        <v>298</v>
      </c>
      <c r="G201" s="57" t="s">
        <v>298</v>
      </c>
      <c r="H201" s="57" t="s">
        <v>298</v>
      </c>
      <c r="I201" s="57" t="s">
        <v>298</v>
      </c>
      <c r="J201" s="57" t="s">
        <v>298</v>
      </c>
      <c r="K201" s="57" t="s">
        <v>298</v>
      </c>
      <c r="L201" s="17" t="s">
        <v>300</v>
      </c>
      <c r="M201" s="110" t="s">
        <v>457</v>
      </c>
      <c r="N201" s="114" t="s">
        <v>82</v>
      </c>
      <c r="O201" s="43" t="s">
        <v>255</v>
      </c>
      <c r="P201" s="43" t="s">
        <v>387</v>
      </c>
      <c r="Q201" s="17" t="s">
        <v>298</v>
      </c>
    </row>
    <row r="202" spans="1:17" s="11" customFormat="1" ht="169.15" customHeight="1" x14ac:dyDescent="0.2">
      <c r="A202" s="48">
        <v>178</v>
      </c>
      <c r="B202" s="56" t="s">
        <v>140</v>
      </c>
      <c r="C202" s="43" t="s">
        <v>611</v>
      </c>
      <c r="D202" s="17" t="s">
        <v>609</v>
      </c>
      <c r="E202" s="57">
        <v>352</v>
      </c>
      <c r="F202" s="57" t="s">
        <v>298</v>
      </c>
      <c r="G202" s="57" t="s">
        <v>298</v>
      </c>
      <c r="H202" s="57" t="s">
        <v>298</v>
      </c>
      <c r="I202" s="57" t="s">
        <v>298</v>
      </c>
      <c r="J202" s="51">
        <v>45580</v>
      </c>
      <c r="K202" s="57" t="s">
        <v>298</v>
      </c>
      <c r="L202" s="17" t="s">
        <v>610</v>
      </c>
      <c r="M202" s="110" t="s">
        <v>457</v>
      </c>
      <c r="N202" s="114" t="s">
        <v>82</v>
      </c>
      <c r="O202" s="43" t="s">
        <v>255</v>
      </c>
      <c r="P202" s="43" t="s">
        <v>388</v>
      </c>
      <c r="Q202" s="17" t="s">
        <v>298</v>
      </c>
    </row>
    <row r="203" spans="1:17" s="11" customFormat="1" ht="145.9" customHeight="1" x14ac:dyDescent="0.2">
      <c r="A203" s="48">
        <v>179</v>
      </c>
      <c r="B203" s="56" t="s">
        <v>140</v>
      </c>
      <c r="C203" s="43" t="s">
        <v>389</v>
      </c>
      <c r="D203" s="17" t="s">
        <v>298</v>
      </c>
      <c r="E203" s="57">
        <v>600</v>
      </c>
      <c r="F203" s="57" t="s">
        <v>298</v>
      </c>
      <c r="G203" s="57" t="s">
        <v>298</v>
      </c>
      <c r="H203" s="57" t="s">
        <v>298</v>
      </c>
      <c r="I203" s="57" t="s">
        <v>298</v>
      </c>
      <c r="J203" s="57" t="s">
        <v>298</v>
      </c>
      <c r="K203" s="57" t="s">
        <v>298</v>
      </c>
      <c r="L203" s="17" t="s">
        <v>300</v>
      </c>
      <c r="M203" s="110" t="s">
        <v>457</v>
      </c>
      <c r="N203" s="114" t="s">
        <v>82</v>
      </c>
      <c r="O203" s="43"/>
      <c r="P203" s="118"/>
      <c r="Q203" s="118"/>
    </row>
    <row r="204" spans="1:17" s="11" customFormat="1" ht="149.44999999999999" customHeight="1" x14ac:dyDescent="0.2">
      <c r="A204" s="48">
        <v>180</v>
      </c>
      <c r="B204" s="43" t="s">
        <v>140</v>
      </c>
      <c r="C204" s="43" t="s">
        <v>397</v>
      </c>
      <c r="D204" s="17" t="s">
        <v>190</v>
      </c>
      <c r="E204" s="57">
        <v>3990</v>
      </c>
      <c r="F204" s="57" t="s">
        <v>83</v>
      </c>
      <c r="G204" s="57">
        <v>410000</v>
      </c>
      <c r="H204" s="57">
        <f t="shared" si="2"/>
        <v>133250.13</v>
      </c>
      <c r="I204" s="57">
        <v>276749.87</v>
      </c>
      <c r="J204" s="51">
        <v>41313</v>
      </c>
      <c r="K204" s="17" t="s">
        <v>83</v>
      </c>
      <c r="L204" s="16" t="s">
        <v>195</v>
      </c>
      <c r="M204" s="110" t="s">
        <v>457</v>
      </c>
      <c r="N204" s="114" t="s">
        <v>82</v>
      </c>
      <c r="O204" s="43" t="s">
        <v>255</v>
      </c>
      <c r="P204" s="43" t="s">
        <v>397</v>
      </c>
      <c r="Q204" s="122" t="s">
        <v>32</v>
      </c>
    </row>
    <row r="205" spans="1:17" s="11" customFormat="1" ht="150" customHeight="1" x14ac:dyDescent="0.2">
      <c r="A205" s="48">
        <v>181</v>
      </c>
      <c r="B205" s="43" t="s">
        <v>140</v>
      </c>
      <c r="C205" s="43" t="s">
        <v>395</v>
      </c>
      <c r="D205" s="17" t="s">
        <v>191</v>
      </c>
      <c r="E205" s="57">
        <v>3760</v>
      </c>
      <c r="F205" s="57" t="s">
        <v>83</v>
      </c>
      <c r="G205" s="57">
        <v>390000</v>
      </c>
      <c r="H205" s="57">
        <f t="shared" si="2"/>
        <v>126749.60999999999</v>
      </c>
      <c r="I205" s="57">
        <v>263250.39</v>
      </c>
      <c r="J205" s="51">
        <v>41313</v>
      </c>
      <c r="K205" s="17" t="s">
        <v>83</v>
      </c>
      <c r="L205" s="16" t="s">
        <v>196</v>
      </c>
      <c r="M205" s="110" t="s">
        <v>457</v>
      </c>
      <c r="N205" s="114" t="s">
        <v>82</v>
      </c>
      <c r="O205" s="43" t="s">
        <v>255</v>
      </c>
      <c r="P205" s="43" t="s">
        <v>395</v>
      </c>
      <c r="Q205" s="122" t="s">
        <v>30</v>
      </c>
    </row>
    <row r="206" spans="1:17" s="11" customFormat="1" ht="145.9" customHeight="1" x14ac:dyDescent="0.2">
      <c r="A206" s="48">
        <v>182</v>
      </c>
      <c r="B206" s="43" t="s">
        <v>140</v>
      </c>
      <c r="C206" s="43" t="s">
        <v>396</v>
      </c>
      <c r="D206" s="17" t="s">
        <v>192</v>
      </c>
      <c r="E206" s="57">
        <v>5338</v>
      </c>
      <c r="F206" s="57" t="s">
        <v>83</v>
      </c>
      <c r="G206" s="57">
        <v>550000</v>
      </c>
      <c r="H206" s="57">
        <f t="shared" si="2"/>
        <v>178750.26</v>
      </c>
      <c r="I206" s="57">
        <v>371249.74</v>
      </c>
      <c r="J206" s="51">
        <v>41313</v>
      </c>
      <c r="K206" s="17" t="s">
        <v>83</v>
      </c>
      <c r="L206" s="16" t="s">
        <v>197</v>
      </c>
      <c r="M206" s="110" t="s">
        <v>457</v>
      </c>
      <c r="N206" s="114" t="s">
        <v>82</v>
      </c>
      <c r="O206" s="43" t="s">
        <v>255</v>
      </c>
      <c r="P206" s="43" t="s">
        <v>396</v>
      </c>
      <c r="Q206" s="122" t="s">
        <v>31</v>
      </c>
    </row>
    <row r="207" spans="1:17" s="11" customFormat="1" ht="145.9" customHeight="1" x14ac:dyDescent="0.2">
      <c r="A207" s="48">
        <v>183</v>
      </c>
      <c r="B207" s="43" t="s">
        <v>140</v>
      </c>
      <c r="C207" s="43" t="s">
        <v>399</v>
      </c>
      <c r="D207" s="17" t="s">
        <v>193</v>
      </c>
      <c r="E207" s="80">
        <v>4276</v>
      </c>
      <c r="F207" s="57" t="s">
        <v>83</v>
      </c>
      <c r="G207" s="80">
        <v>440000</v>
      </c>
      <c r="H207" s="57">
        <f t="shared" si="2"/>
        <v>142999.74</v>
      </c>
      <c r="I207" s="57">
        <v>297000.26</v>
      </c>
      <c r="J207" s="51">
        <v>41411</v>
      </c>
      <c r="K207" s="17" t="s">
        <v>83</v>
      </c>
      <c r="L207" s="16" t="s">
        <v>198</v>
      </c>
      <c r="M207" s="110" t="s">
        <v>457</v>
      </c>
      <c r="N207" s="114" t="s">
        <v>82</v>
      </c>
      <c r="O207" s="43" t="s">
        <v>255</v>
      </c>
      <c r="P207" s="43" t="s">
        <v>399</v>
      </c>
      <c r="Q207" s="122" t="s">
        <v>34</v>
      </c>
    </row>
    <row r="208" spans="1:17" s="11" customFormat="1" ht="147.6" customHeight="1" x14ac:dyDescent="0.2">
      <c r="A208" s="48">
        <v>184</v>
      </c>
      <c r="B208" s="43" t="s">
        <v>140</v>
      </c>
      <c r="C208" s="43" t="s">
        <v>398</v>
      </c>
      <c r="D208" s="17" t="s">
        <v>194</v>
      </c>
      <c r="E208" s="80">
        <v>4737</v>
      </c>
      <c r="F208" s="57" t="s">
        <v>83</v>
      </c>
      <c r="G208" s="80">
        <v>490000</v>
      </c>
      <c r="H208" s="57">
        <f t="shared" si="2"/>
        <v>159249.87</v>
      </c>
      <c r="I208" s="57">
        <v>330750.13</v>
      </c>
      <c r="J208" s="51">
        <v>41313</v>
      </c>
      <c r="K208" s="17" t="s">
        <v>83</v>
      </c>
      <c r="L208" s="16" t="s">
        <v>199</v>
      </c>
      <c r="M208" s="110" t="s">
        <v>457</v>
      </c>
      <c r="N208" s="114" t="s">
        <v>82</v>
      </c>
      <c r="O208" s="43" t="s">
        <v>255</v>
      </c>
      <c r="P208" s="43" t="s">
        <v>398</v>
      </c>
      <c r="Q208" s="17" t="s">
        <v>33</v>
      </c>
    </row>
    <row r="209" spans="1:17" s="11" customFormat="1" ht="140.25" x14ac:dyDescent="0.2">
      <c r="A209" s="48">
        <v>185</v>
      </c>
      <c r="B209" s="43" t="s">
        <v>140</v>
      </c>
      <c r="C209" s="43" t="s">
        <v>393</v>
      </c>
      <c r="D209" s="17" t="s">
        <v>200</v>
      </c>
      <c r="E209" s="57">
        <v>9854</v>
      </c>
      <c r="F209" s="57" t="s">
        <v>83</v>
      </c>
      <c r="G209" s="57">
        <v>1020000</v>
      </c>
      <c r="H209" s="57">
        <f t="shared" si="2"/>
        <v>331499.61</v>
      </c>
      <c r="I209" s="57">
        <v>688500.39</v>
      </c>
      <c r="J209" s="51">
        <v>41313</v>
      </c>
      <c r="K209" s="17" t="s">
        <v>83</v>
      </c>
      <c r="L209" s="16" t="s">
        <v>205</v>
      </c>
      <c r="M209" s="110" t="s">
        <v>457</v>
      </c>
      <c r="N209" s="114" t="s">
        <v>82</v>
      </c>
      <c r="O209" s="43" t="s">
        <v>255</v>
      </c>
      <c r="P209" s="43" t="s">
        <v>393</v>
      </c>
      <c r="Q209" s="17" t="s">
        <v>28</v>
      </c>
    </row>
    <row r="210" spans="1:17" s="11" customFormat="1" ht="140.25" x14ac:dyDescent="0.2">
      <c r="A210" s="48">
        <v>186</v>
      </c>
      <c r="B210" s="43" t="s">
        <v>140</v>
      </c>
      <c r="C210" s="43" t="s">
        <v>391</v>
      </c>
      <c r="D210" s="17" t="s">
        <v>201</v>
      </c>
      <c r="E210" s="57">
        <v>13867</v>
      </c>
      <c r="F210" s="57" t="s">
        <v>83</v>
      </c>
      <c r="G210" s="57">
        <v>1440000</v>
      </c>
      <c r="H210" s="57">
        <f t="shared" si="2"/>
        <v>468000</v>
      </c>
      <c r="I210" s="57">
        <v>972000</v>
      </c>
      <c r="J210" s="51">
        <v>41313</v>
      </c>
      <c r="K210" s="17" t="s">
        <v>83</v>
      </c>
      <c r="L210" s="16" t="s">
        <v>206</v>
      </c>
      <c r="M210" s="110" t="s">
        <v>457</v>
      </c>
      <c r="N210" s="114" t="s">
        <v>82</v>
      </c>
      <c r="O210" s="43" t="s">
        <v>255</v>
      </c>
      <c r="P210" s="43" t="s">
        <v>391</v>
      </c>
      <c r="Q210" s="17" t="s">
        <v>26</v>
      </c>
    </row>
    <row r="211" spans="1:17" s="11" customFormat="1" ht="149.44999999999999" customHeight="1" x14ac:dyDescent="0.2">
      <c r="A211" s="48">
        <v>187</v>
      </c>
      <c r="B211" s="43" t="s">
        <v>140</v>
      </c>
      <c r="C211" s="43" t="s">
        <v>392</v>
      </c>
      <c r="D211" s="17" t="s">
        <v>202</v>
      </c>
      <c r="E211" s="57">
        <v>13747</v>
      </c>
      <c r="F211" s="57" t="s">
        <v>83</v>
      </c>
      <c r="G211" s="57">
        <v>1420000</v>
      </c>
      <c r="H211" s="57">
        <f t="shared" si="2"/>
        <v>461499.48</v>
      </c>
      <c r="I211" s="57">
        <v>958500.52</v>
      </c>
      <c r="J211" s="51">
        <v>41313</v>
      </c>
      <c r="K211" s="17" t="s">
        <v>83</v>
      </c>
      <c r="L211" s="16" t="s">
        <v>207</v>
      </c>
      <c r="M211" s="110" t="s">
        <v>457</v>
      </c>
      <c r="N211" s="114" t="s">
        <v>82</v>
      </c>
      <c r="O211" s="43" t="s">
        <v>255</v>
      </c>
      <c r="P211" s="43" t="s">
        <v>392</v>
      </c>
      <c r="Q211" s="17" t="s">
        <v>27</v>
      </c>
    </row>
    <row r="212" spans="1:17" s="11" customFormat="1" ht="147.6" customHeight="1" x14ac:dyDescent="0.2">
      <c r="A212" s="48">
        <v>188</v>
      </c>
      <c r="B212" s="43" t="s">
        <v>140</v>
      </c>
      <c r="C212" s="43" t="s">
        <v>390</v>
      </c>
      <c r="D212" s="17" t="s">
        <v>203</v>
      </c>
      <c r="E212" s="57">
        <v>5073</v>
      </c>
      <c r="F212" s="57" t="s">
        <v>83</v>
      </c>
      <c r="G212" s="57">
        <v>530000</v>
      </c>
      <c r="H212" s="57">
        <f t="shared" si="2"/>
        <v>172249.74</v>
      </c>
      <c r="I212" s="57">
        <v>357750.26</v>
      </c>
      <c r="J212" s="51">
        <v>41313</v>
      </c>
      <c r="K212" s="17" t="s">
        <v>83</v>
      </c>
      <c r="L212" s="16" t="s">
        <v>208</v>
      </c>
      <c r="M212" s="110" t="s">
        <v>457</v>
      </c>
      <c r="N212" s="114" t="s">
        <v>82</v>
      </c>
      <c r="O212" s="43" t="s">
        <v>255</v>
      </c>
      <c r="P212" s="43" t="s">
        <v>390</v>
      </c>
      <c r="Q212" s="17" t="s">
        <v>25</v>
      </c>
    </row>
    <row r="213" spans="1:17" s="11" customFormat="1" ht="147" customHeight="1" x14ac:dyDescent="0.2">
      <c r="A213" s="48">
        <v>189</v>
      </c>
      <c r="B213" s="43" t="s">
        <v>140</v>
      </c>
      <c r="C213" s="43" t="s">
        <v>394</v>
      </c>
      <c r="D213" s="17" t="s">
        <v>204</v>
      </c>
      <c r="E213" s="57">
        <v>4643</v>
      </c>
      <c r="F213" s="57" t="s">
        <v>83</v>
      </c>
      <c r="G213" s="57">
        <v>480000</v>
      </c>
      <c r="H213" s="57">
        <f t="shared" si="2"/>
        <v>155999.60999999999</v>
      </c>
      <c r="I213" s="57">
        <v>324000.39</v>
      </c>
      <c r="J213" s="51">
        <v>41313</v>
      </c>
      <c r="K213" s="17" t="s">
        <v>83</v>
      </c>
      <c r="L213" s="16" t="s">
        <v>209</v>
      </c>
      <c r="M213" s="110" t="s">
        <v>457</v>
      </c>
      <c r="N213" s="114" t="s">
        <v>82</v>
      </c>
      <c r="O213" s="43" t="s">
        <v>255</v>
      </c>
      <c r="P213" s="43" t="s">
        <v>394</v>
      </c>
      <c r="Q213" s="17" t="s">
        <v>29</v>
      </c>
    </row>
    <row r="214" spans="1:17" s="11" customFormat="1" ht="147" customHeight="1" x14ac:dyDescent="0.2">
      <c r="A214" s="48">
        <v>190</v>
      </c>
      <c r="B214" s="43" t="s">
        <v>140</v>
      </c>
      <c r="C214" s="43" t="s">
        <v>412</v>
      </c>
      <c r="D214" s="17" t="s">
        <v>298</v>
      </c>
      <c r="E214" s="57">
        <v>3000</v>
      </c>
      <c r="F214" s="57" t="s">
        <v>298</v>
      </c>
      <c r="G214" s="57" t="s">
        <v>298</v>
      </c>
      <c r="H214" s="57" t="s">
        <v>298</v>
      </c>
      <c r="I214" s="57" t="s">
        <v>298</v>
      </c>
      <c r="J214" s="51" t="s">
        <v>298</v>
      </c>
      <c r="K214" s="17" t="s">
        <v>298</v>
      </c>
      <c r="L214" s="17" t="s">
        <v>299</v>
      </c>
      <c r="M214" s="110" t="s">
        <v>457</v>
      </c>
      <c r="N214" s="114" t="s">
        <v>82</v>
      </c>
      <c r="O214" s="43" t="s">
        <v>255</v>
      </c>
      <c r="P214" s="43" t="s">
        <v>412</v>
      </c>
      <c r="Q214" s="17" t="s">
        <v>298</v>
      </c>
    </row>
    <row r="215" spans="1:17" s="11" customFormat="1" ht="147" customHeight="1" x14ac:dyDescent="0.2">
      <c r="A215" s="48">
        <v>191</v>
      </c>
      <c r="B215" s="43" t="s">
        <v>140</v>
      </c>
      <c r="C215" s="43" t="s">
        <v>685</v>
      </c>
      <c r="D215" s="17" t="s">
        <v>618</v>
      </c>
      <c r="E215" s="57">
        <v>135</v>
      </c>
      <c r="F215" s="57"/>
      <c r="G215" s="57"/>
      <c r="H215" s="57"/>
      <c r="I215" s="57"/>
      <c r="J215" s="51">
        <v>45580</v>
      </c>
      <c r="K215" s="17" t="s">
        <v>298</v>
      </c>
      <c r="L215" s="17" t="s">
        <v>619</v>
      </c>
      <c r="M215" s="110" t="s">
        <v>457</v>
      </c>
      <c r="N215" s="114" t="s">
        <v>82</v>
      </c>
      <c r="O215" s="43"/>
      <c r="P215" s="43"/>
      <c r="Q215" s="17"/>
    </row>
    <row r="216" spans="1:17" s="11" customFormat="1" ht="147" customHeight="1" x14ac:dyDescent="0.2">
      <c r="A216" s="48">
        <v>192</v>
      </c>
      <c r="B216" s="43" t="s">
        <v>140</v>
      </c>
      <c r="C216" s="43" t="s">
        <v>686</v>
      </c>
      <c r="D216" s="17" t="s">
        <v>298</v>
      </c>
      <c r="E216" s="57">
        <v>36000</v>
      </c>
      <c r="F216" s="57" t="s">
        <v>298</v>
      </c>
      <c r="G216" s="57" t="s">
        <v>298</v>
      </c>
      <c r="H216" s="57" t="s">
        <v>298</v>
      </c>
      <c r="I216" s="57" t="s">
        <v>298</v>
      </c>
      <c r="J216" s="51" t="s">
        <v>298</v>
      </c>
      <c r="K216" s="17" t="s">
        <v>298</v>
      </c>
      <c r="L216" s="17" t="s">
        <v>299</v>
      </c>
      <c r="M216" s="110" t="s">
        <v>457</v>
      </c>
      <c r="N216" s="114" t="s">
        <v>82</v>
      </c>
      <c r="O216" s="43" t="s">
        <v>255</v>
      </c>
      <c r="P216" s="43" t="s">
        <v>413</v>
      </c>
      <c r="Q216" s="17" t="s">
        <v>298</v>
      </c>
    </row>
    <row r="217" spans="1:17" s="11" customFormat="1" ht="12.75" x14ac:dyDescent="0.2">
      <c r="A217" s="48"/>
      <c r="B217" s="43"/>
      <c r="C217" s="43"/>
      <c r="D217" s="17"/>
      <c r="E217" s="57"/>
      <c r="F217" s="57"/>
      <c r="G217" s="57"/>
      <c r="H217" s="57"/>
      <c r="I217" s="57"/>
      <c r="J217" s="51"/>
      <c r="K217" s="17"/>
      <c r="L217" s="16"/>
      <c r="M217" s="52"/>
      <c r="N217" s="114"/>
      <c r="O217" s="118"/>
      <c r="P217" s="118"/>
      <c r="Q217" s="118"/>
    </row>
    <row r="218" spans="1:17" s="14" customFormat="1" ht="15" customHeight="1" x14ac:dyDescent="0.2">
      <c r="A218" s="48"/>
      <c r="B218" s="17" t="s">
        <v>136</v>
      </c>
      <c r="C218" s="17"/>
      <c r="D218" s="17"/>
      <c r="E218" s="47">
        <f>SUM(E159:E217)</f>
        <v>254449</v>
      </c>
      <c r="F218" s="46">
        <f>SUM(F159:F217)</f>
        <v>7371855.5499999989</v>
      </c>
      <c r="G218" s="46">
        <f>SUM(G159:G217)</f>
        <v>27991855.550000001</v>
      </c>
      <c r="H218" s="47">
        <f>SUM(H159:H217)</f>
        <v>6701500.2600000026</v>
      </c>
      <c r="I218" s="47">
        <f>SUM(I159:I217)</f>
        <v>21290355.289999999</v>
      </c>
      <c r="J218" s="17"/>
      <c r="K218" s="17"/>
      <c r="L218" s="16"/>
      <c r="M218" s="52"/>
      <c r="N218" s="114"/>
      <c r="O218" s="120"/>
      <c r="P218" s="120"/>
      <c r="Q218" s="120"/>
    </row>
    <row r="219" spans="1:17" s="1" customFormat="1" ht="17.25" customHeight="1" x14ac:dyDescent="0.25">
      <c r="A219" s="175" t="s">
        <v>210</v>
      </c>
      <c r="B219" s="176"/>
      <c r="C219" s="108"/>
      <c r="D219" s="52"/>
      <c r="E219" s="54"/>
      <c r="F219" s="54"/>
      <c r="G219" s="55"/>
      <c r="H219" s="55"/>
      <c r="I219" s="55"/>
      <c r="J219" s="17"/>
      <c r="K219" s="17"/>
      <c r="L219" s="52"/>
      <c r="M219" s="52"/>
      <c r="N219" s="114"/>
      <c r="O219" s="119"/>
      <c r="P219" s="119"/>
      <c r="Q219" s="119"/>
    </row>
    <row r="220" spans="1:17" s="11" customFormat="1" ht="145.15" customHeight="1" x14ac:dyDescent="0.2">
      <c r="A220" s="48">
        <v>193</v>
      </c>
      <c r="B220" s="43" t="s">
        <v>211</v>
      </c>
      <c r="C220" s="56" t="s">
        <v>447</v>
      </c>
      <c r="D220" s="17" t="s">
        <v>220</v>
      </c>
      <c r="E220" s="57">
        <v>44.6</v>
      </c>
      <c r="F220" s="57">
        <v>271436.05</v>
      </c>
      <c r="G220" s="57">
        <v>271436.05</v>
      </c>
      <c r="H220" s="57">
        <v>271436.05</v>
      </c>
      <c r="I220" s="57">
        <f t="shared" ref="I220" si="3">G220-H220</f>
        <v>0</v>
      </c>
      <c r="J220" s="51">
        <v>41724</v>
      </c>
      <c r="K220" s="17" t="s">
        <v>83</v>
      </c>
      <c r="L220" s="23" t="s">
        <v>221</v>
      </c>
      <c r="M220" s="110" t="s">
        <v>460</v>
      </c>
      <c r="N220" s="114" t="s">
        <v>82</v>
      </c>
      <c r="O220" s="118"/>
      <c r="P220" s="118"/>
      <c r="Q220" s="118"/>
    </row>
    <row r="221" spans="1:17" s="11" customFormat="1" ht="145.15" customHeight="1" x14ac:dyDescent="0.2">
      <c r="A221" s="48">
        <v>194</v>
      </c>
      <c r="B221" s="43" t="s">
        <v>211</v>
      </c>
      <c r="C221" s="56" t="s">
        <v>687</v>
      </c>
      <c r="D221" s="17" t="s">
        <v>547</v>
      </c>
      <c r="E221" s="57">
        <v>48.9</v>
      </c>
      <c r="F221" s="57" t="s">
        <v>712</v>
      </c>
      <c r="G221" s="57" t="s">
        <v>712</v>
      </c>
      <c r="H221" s="57" t="s">
        <v>712</v>
      </c>
      <c r="I221" s="57">
        <v>0</v>
      </c>
      <c r="J221" s="51">
        <v>43041</v>
      </c>
      <c r="K221" s="17"/>
      <c r="L221" s="23" t="s">
        <v>548</v>
      </c>
      <c r="M221" s="110" t="s">
        <v>457</v>
      </c>
      <c r="N221" s="114"/>
      <c r="O221" s="118"/>
      <c r="P221" s="118"/>
      <c r="Q221" s="118"/>
    </row>
    <row r="222" spans="1:17" s="11" customFormat="1" ht="145.15" customHeight="1" x14ac:dyDescent="0.2">
      <c r="A222" s="48">
        <v>195</v>
      </c>
      <c r="B222" s="43" t="s">
        <v>211</v>
      </c>
      <c r="C222" s="56" t="s">
        <v>448</v>
      </c>
      <c r="D222" s="17" t="s">
        <v>222</v>
      </c>
      <c r="E222" s="57">
        <v>37.6</v>
      </c>
      <c r="F222" s="57">
        <v>262454.02</v>
      </c>
      <c r="G222" s="57">
        <v>262454.02</v>
      </c>
      <c r="H222" s="57">
        <v>201214.88</v>
      </c>
      <c r="I222" s="57">
        <f>G222-H222</f>
        <v>61239.140000000014</v>
      </c>
      <c r="J222" s="51">
        <v>43021</v>
      </c>
      <c r="K222" s="17" t="s">
        <v>83</v>
      </c>
      <c r="L222" s="23" t="s">
        <v>223</v>
      </c>
      <c r="M222" s="110" t="s">
        <v>460</v>
      </c>
      <c r="N222" s="114" t="s">
        <v>82</v>
      </c>
      <c r="O222" s="118"/>
      <c r="P222" s="118"/>
      <c r="Q222" s="118"/>
    </row>
    <row r="223" spans="1:17" s="14" customFormat="1" ht="12.75" x14ac:dyDescent="0.2">
      <c r="A223" s="48"/>
      <c r="B223" s="17" t="s">
        <v>136</v>
      </c>
      <c r="C223" s="4"/>
      <c r="D223" s="52"/>
      <c r="E223" s="47">
        <f>SUM(E220:E222)</f>
        <v>131.1</v>
      </c>
      <c r="F223" s="47">
        <f>SUM(F220:F222)</f>
        <v>533890.07000000007</v>
      </c>
      <c r="G223" s="47">
        <f>SUM(G220:G222)</f>
        <v>533890.07000000007</v>
      </c>
      <c r="H223" s="47">
        <f>SUM(H220:H222)</f>
        <v>472650.93</v>
      </c>
      <c r="I223" s="47">
        <f>SUM(I220:I222)</f>
        <v>61239.140000000014</v>
      </c>
      <c r="J223" s="17"/>
      <c r="K223" s="17"/>
      <c r="L223" s="52"/>
      <c r="M223" s="52"/>
      <c r="N223" s="114"/>
      <c r="O223" s="120"/>
      <c r="P223" s="120"/>
      <c r="Q223" s="120"/>
    </row>
    <row r="224" spans="1:17" s="14" customFormat="1" ht="12.75" x14ac:dyDescent="0.2">
      <c r="A224" s="172" t="s">
        <v>463</v>
      </c>
      <c r="B224" s="173"/>
      <c r="C224" s="174"/>
      <c r="D224" s="52"/>
      <c r="E224" s="47"/>
      <c r="F224" s="47"/>
      <c r="G224" s="47"/>
      <c r="H224" s="47"/>
      <c r="I224" s="47"/>
      <c r="J224" s="17"/>
      <c r="K224" s="17"/>
      <c r="L224" s="52"/>
      <c r="M224" s="52"/>
      <c r="N224" s="114"/>
      <c r="O224" s="120"/>
      <c r="P224" s="120"/>
      <c r="Q224" s="120"/>
    </row>
    <row r="225" spans="1:17" s="14" customFormat="1" ht="15.6" customHeight="1" x14ac:dyDescent="0.2">
      <c r="A225" s="175" t="s">
        <v>283</v>
      </c>
      <c r="B225" s="176"/>
      <c r="C225" s="176"/>
      <c r="D225" s="52"/>
      <c r="E225" s="54"/>
      <c r="F225" s="54"/>
      <c r="G225" s="55"/>
      <c r="H225" s="55"/>
      <c r="I225" s="55"/>
      <c r="J225" s="17"/>
      <c r="K225" s="17"/>
      <c r="L225" s="52"/>
      <c r="M225" s="52"/>
      <c r="N225" s="114"/>
      <c r="O225" s="120"/>
      <c r="P225" s="120"/>
      <c r="Q225" s="120"/>
    </row>
    <row r="226" spans="1:17" s="11" customFormat="1" ht="153.6" customHeight="1" x14ac:dyDescent="0.2">
      <c r="A226" s="48">
        <v>196</v>
      </c>
      <c r="B226" s="56" t="s">
        <v>212</v>
      </c>
      <c r="C226" s="56" t="s">
        <v>449</v>
      </c>
      <c r="D226" s="17" t="s">
        <v>224</v>
      </c>
      <c r="E226" s="57">
        <v>172.5</v>
      </c>
      <c r="F226" s="57">
        <v>3660865.73</v>
      </c>
      <c r="G226" s="57">
        <v>3660865.73</v>
      </c>
      <c r="H226" s="57">
        <v>3660865.73</v>
      </c>
      <c r="I226" s="57">
        <f>G226-H226</f>
        <v>0</v>
      </c>
      <c r="J226" s="51">
        <v>41829</v>
      </c>
      <c r="K226" s="17" t="s">
        <v>83</v>
      </c>
      <c r="L226" s="17" t="s">
        <v>225</v>
      </c>
      <c r="M226" s="110" t="s">
        <v>460</v>
      </c>
      <c r="N226" s="114" t="s">
        <v>82</v>
      </c>
      <c r="O226" s="118"/>
      <c r="P226" s="118"/>
      <c r="Q226" s="118"/>
    </row>
    <row r="227" spans="1:17" s="11" customFormat="1" ht="147" customHeight="1" x14ac:dyDescent="0.2">
      <c r="A227" s="48">
        <v>197</v>
      </c>
      <c r="B227" s="56" t="s">
        <v>321</v>
      </c>
      <c r="C227" s="56" t="s">
        <v>450</v>
      </c>
      <c r="D227" s="17" t="s">
        <v>322</v>
      </c>
      <c r="E227" s="57" t="s">
        <v>298</v>
      </c>
      <c r="F227" s="57" t="s">
        <v>133</v>
      </c>
      <c r="G227" s="57">
        <v>9087201</v>
      </c>
      <c r="H227" s="57">
        <f t="shared" ref="H227:H232" si="4">G227-I227</f>
        <v>1565017.9500000002</v>
      </c>
      <c r="I227" s="57">
        <v>7522183.0499999998</v>
      </c>
      <c r="J227" s="51">
        <v>44196</v>
      </c>
      <c r="K227" s="17"/>
      <c r="L227" s="17" t="s">
        <v>323</v>
      </c>
      <c r="M227" s="110" t="s">
        <v>460</v>
      </c>
      <c r="N227" s="114" t="s">
        <v>82</v>
      </c>
      <c r="O227" s="118"/>
      <c r="P227" s="118"/>
      <c r="Q227" s="118"/>
    </row>
    <row r="228" spans="1:17" s="11" customFormat="1" ht="147" customHeight="1" x14ac:dyDescent="0.2">
      <c r="A228" s="48">
        <v>198</v>
      </c>
      <c r="B228" s="56" t="s">
        <v>324</v>
      </c>
      <c r="C228" s="56" t="s">
        <v>451</v>
      </c>
      <c r="D228" s="17" t="s">
        <v>325</v>
      </c>
      <c r="E228" s="57" t="s">
        <v>298</v>
      </c>
      <c r="F228" s="57" t="s">
        <v>133</v>
      </c>
      <c r="G228" s="57">
        <v>272345</v>
      </c>
      <c r="H228" s="57">
        <f t="shared" si="4"/>
        <v>23451.809999999998</v>
      </c>
      <c r="I228" s="57">
        <v>248893.19</v>
      </c>
      <c r="J228" s="51">
        <v>44230</v>
      </c>
      <c r="K228" s="17"/>
      <c r="L228" s="17" t="s">
        <v>326</v>
      </c>
      <c r="M228" s="110" t="s">
        <v>460</v>
      </c>
      <c r="N228" s="114" t="s">
        <v>82</v>
      </c>
      <c r="O228" s="118"/>
      <c r="P228" s="118"/>
      <c r="Q228" s="118"/>
    </row>
    <row r="229" spans="1:17" s="11" customFormat="1" ht="150.6" customHeight="1" x14ac:dyDescent="0.2">
      <c r="A229" s="48">
        <v>199</v>
      </c>
      <c r="B229" s="56" t="s">
        <v>327</v>
      </c>
      <c r="C229" s="56" t="s">
        <v>452</v>
      </c>
      <c r="D229" s="17" t="s">
        <v>328</v>
      </c>
      <c r="E229" s="57"/>
      <c r="F229" s="57" t="s">
        <v>133</v>
      </c>
      <c r="G229" s="57">
        <v>119046</v>
      </c>
      <c r="H229" s="57">
        <f t="shared" si="4"/>
        <v>10251.080000000002</v>
      </c>
      <c r="I229" s="57">
        <v>108794.92</v>
      </c>
      <c r="J229" s="51">
        <v>44229</v>
      </c>
      <c r="K229" s="17"/>
      <c r="L229" s="17" t="s">
        <v>329</v>
      </c>
      <c r="M229" s="110" t="s">
        <v>460</v>
      </c>
      <c r="N229" s="114" t="s">
        <v>82</v>
      </c>
      <c r="O229" s="118"/>
      <c r="P229" s="118"/>
      <c r="Q229" s="118"/>
    </row>
    <row r="230" spans="1:17" s="11" customFormat="1" ht="150" customHeight="1" x14ac:dyDescent="0.2">
      <c r="A230" s="48">
        <v>200</v>
      </c>
      <c r="B230" s="56" t="s">
        <v>318</v>
      </c>
      <c r="C230" s="56" t="s">
        <v>453</v>
      </c>
      <c r="D230" s="17" t="s">
        <v>319</v>
      </c>
      <c r="E230" s="57" t="s">
        <v>298</v>
      </c>
      <c r="F230" s="57" t="s">
        <v>133</v>
      </c>
      <c r="G230" s="57">
        <v>88900</v>
      </c>
      <c r="H230" s="57">
        <f t="shared" si="4"/>
        <v>88900</v>
      </c>
      <c r="I230" s="57">
        <v>0</v>
      </c>
      <c r="J230" s="51">
        <v>43517</v>
      </c>
      <c r="K230" s="17"/>
      <c r="L230" s="17" t="s">
        <v>320</v>
      </c>
      <c r="M230" s="110" t="s">
        <v>460</v>
      </c>
      <c r="N230" s="114" t="s">
        <v>82</v>
      </c>
      <c r="O230" s="118"/>
      <c r="P230" s="118"/>
      <c r="Q230" s="118"/>
    </row>
    <row r="231" spans="1:17" s="11" customFormat="1" ht="147.6" customHeight="1" x14ac:dyDescent="0.2">
      <c r="A231" s="48">
        <v>201</v>
      </c>
      <c r="B231" s="56" t="s">
        <v>213</v>
      </c>
      <c r="C231" s="43" t="s">
        <v>454</v>
      </c>
      <c r="D231" s="17" t="s">
        <v>298</v>
      </c>
      <c r="E231" s="107" t="s">
        <v>298</v>
      </c>
      <c r="F231" s="107" t="s">
        <v>298</v>
      </c>
      <c r="G231" s="107">
        <v>928232.15</v>
      </c>
      <c r="H231" s="57">
        <f t="shared" si="4"/>
        <v>685860.58000000007</v>
      </c>
      <c r="I231" s="57">
        <v>242371.57</v>
      </c>
      <c r="J231" s="51">
        <v>42591</v>
      </c>
      <c r="K231" s="17" t="s">
        <v>83</v>
      </c>
      <c r="L231" s="110" t="s">
        <v>270</v>
      </c>
      <c r="M231" s="110" t="s">
        <v>460</v>
      </c>
      <c r="N231" s="114" t="s">
        <v>82</v>
      </c>
      <c r="O231" s="118"/>
      <c r="P231" s="118"/>
      <c r="Q231" s="118"/>
    </row>
    <row r="232" spans="1:17" s="11" customFormat="1" ht="151.9" customHeight="1" x14ac:dyDescent="0.2">
      <c r="A232" s="48">
        <v>202</v>
      </c>
      <c r="B232" s="56" t="s">
        <v>214</v>
      </c>
      <c r="C232" s="43" t="s">
        <v>455</v>
      </c>
      <c r="D232" s="17" t="s">
        <v>298</v>
      </c>
      <c r="E232" s="107" t="s">
        <v>298</v>
      </c>
      <c r="F232" s="107" t="s">
        <v>298</v>
      </c>
      <c r="G232" s="107">
        <v>933772.57</v>
      </c>
      <c r="H232" s="57">
        <f t="shared" si="4"/>
        <v>171369.88</v>
      </c>
      <c r="I232" s="57">
        <v>762402.69</v>
      </c>
      <c r="J232" s="17" t="s">
        <v>277</v>
      </c>
      <c r="K232" s="17"/>
      <c r="L232" s="17" t="s">
        <v>278</v>
      </c>
      <c r="M232" s="110" t="s">
        <v>460</v>
      </c>
      <c r="N232" s="114" t="s">
        <v>82</v>
      </c>
      <c r="O232" s="118"/>
      <c r="P232" s="118"/>
      <c r="Q232" s="118"/>
    </row>
    <row r="233" spans="1:17" s="11" customFormat="1" ht="149.44999999999999" customHeight="1" x14ac:dyDescent="0.2">
      <c r="A233" s="48">
        <v>203</v>
      </c>
      <c r="B233" s="43" t="s">
        <v>214</v>
      </c>
      <c r="C233" s="43" t="s">
        <v>414</v>
      </c>
      <c r="D233" s="17" t="s">
        <v>298</v>
      </c>
      <c r="E233" s="80" t="s">
        <v>298</v>
      </c>
      <c r="F233" s="80" t="s">
        <v>298</v>
      </c>
      <c r="G233" s="80">
        <v>761770.6</v>
      </c>
      <c r="H233" s="80">
        <v>761770.6</v>
      </c>
      <c r="I233" s="57">
        <f t="shared" ref="I233" si="5">G233-H233</f>
        <v>0</v>
      </c>
      <c r="J233" s="17" t="s">
        <v>227</v>
      </c>
      <c r="K233" s="17" t="s">
        <v>83</v>
      </c>
      <c r="L233" s="17" t="s">
        <v>226</v>
      </c>
      <c r="M233" s="110" t="s">
        <v>460</v>
      </c>
      <c r="N233" s="114" t="s">
        <v>82</v>
      </c>
      <c r="O233" s="118"/>
      <c r="P233" s="118"/>
      <c r="Q233" s="118"/>
    </row>
    <row r="234" spans="1:17" s="14" customFormat="1" ht="12.75" x14ac:dyDescent="0.2">
      <c r="A234" s="48"/>
      <c r="B234" s="23" t="s">
        <v>136</v>
      </c>
      <c r="C234" s="23"/>
      <c r="D234" s="52"/>
      <c r="E234" s="61">
        <f>SUM(E226:E233)</f>
        <v>172.5</v>
      </c>
      <c r="F234" s="61">
        <f t="shared" ref="F234:I234" si="6">SUM(F226:F233)</f>
        <v>3660865.73</v>
      </c>
      <c r="G234" s="61">
        <f t="shared" si="6"/>
        <v>15852133.050000001</v>
      </c>
      <c r="H234" s="61">
        <f t="shared" si="6"/>
        <v>6967487.629999999</v>
      </c>
      <c r="I234" s="61">
        <f t="shared" si="6"/>
        <v>8884645.4199999999</v>
      </c>
      <c r="J234" s="17"/>
      <c r="K234" s="17"/>
      <c r="L234" s="52"/>
      <c r="M234" s="52"/>
      <c r="N234" s="114"/>
      <c r="O234" s="120"/>
      <c r="P234" s="120"/>
      <c r="Q234" s="120"/>
    </row>
    <row r="235" spans="1:17" s="14" customFormat="1" ht="12.75" x14ac:dyDescent="0.2">
      <c r="A235" s="48"/>
      <c r="B235" s="23" t="s">
        <v>137</v>
      </c>
      <c r="C235" s="23"/>
      <c r="D235" s="52"/>
      <c r="E235" s="61">
        <f>E218+E223+E234</f>
        <v>254752.6</v>
      </c>
      <c r="F235" s="61">
        <f>F218+F223+F234</f>
        <v>11566611.35</v>
      </c>
      <c r="G235" s="61">
        <f>G218+G223+G234</f>
        <v>44377878.670000002</v>
      </c>
      <c r="H235" s="61">
        <f>H218+H223+H234</f>
        <v>14141638.82</v>
      </c>
      <c r="I235" s="61">
        <f>I218+I223+I234</f>
        <v>30236239.850000001</v>
      </c>
      <c r="J235" s="17"/>
      <c r="K235" s="17"/>
      <c r="L235" s="52"/>
      <c r="M235" s="52"/>
      <c r="N235" s="114"/>
      <c r="O235" s="120"/>
      <c r="P235" s="120"/>
      <c r="Q235" s="120"/>
    </row>
    <row r="236" spans="1:17" s="14" customFormat="1" ht="13.5" thickBot="1" x14ac:dyDescent="0.25">
      <c r="A236" s="101"/>
      <c r="B236" s="102" t="s">
        <v>137</v>
      </c>
      <c r="C236" s="103"/>
      <c r="D236" s="104"/>
      <c r="E236" s="105">
        <f>E155+E235</f>
        <v>4608756.5999999996</v>
      </c>
      <c r="F236" s="105">
        <f>F155+F235</f>
        <v>83798299.719999984</v>
      </c>
      <c r="G236" s="105">
        <f>G155+G235</f>
        <v>116609567.03999999</v>
      </c>
      <c r="H236" s="105">
        <f>H155+H235</f>
        <v>14141638.82</v>
      </c>
      <c r="I236" s="105">
        <f>I155+I235</f>
        <v>102467928.22</v>
      </c>
      <c r="J236" s="106"/>
      <c r="K236" s="106"/>
      <c r="L236" s="104"/>
      <c r="M236" s="104"/>
      <c r="N236" s="116"/>
      <c r="O236" s="120"/>
      <c r="P236" s="120"/>
      <c r="Q236" s="120"/>
    </row>
    <row r="237" spans="1:17" s="6" customFormat="1" ht="15.75" x14ac:dyDescent="0.25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</row>
    <row r="238" spans="1:17" s="2" customFormat="1" x14ac:dyDescent="0.25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</row>
    <row r="239" spans="1:17" ht="15.75" x14ac:dyDescent="0.25">
      <c r="A239" s="98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8"/>
      <c r="N239" s="98"/>
    </row>
    <row r="240" spans="1:17" s="2" customFormat="1" x14ac:dyDescent="0.25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</row>
    <row r="241" spans="1:14" s="2" customFormat="1" x14ac:dyDescent="0.25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</row>
    <row r="242" spans="1:14" s="2" customFormat="1" x14ac:dyDescent="0.25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</row>
    <row r="243" spans="1:14" s="2" customFormat="1" x14ac:dyDescent="0.25">
      <c r="N243" s="97"/>
    </row>
    <row r="244" spans="1:14" s="2" customFormat="1" x14ac:dyDescent="0.25">
      <c r="N244" s="97"/>
    </row>
    <row r="245" spans="1:14" s="2" customFormat="1" x14ac:dyDescent="0.25">
      <c r="N245" s="97"/>
    </row>
    <row r="246" spans="1:14" s="2" customFormat="1" x14ac:dyDescent="0.25">
      <c r="N246" s="97"/>
    </row>
    <row r="247" spans="1:14" s="2" customFormat="1" x14ac:dyDescent="0.25">
      <c r="N247" s="97"/>
    </row>
    <row r="248" spans="1:14" s="2" customFormat="1" x14ac:dyDescent="0.25">
      <c r="N248" s="97"/>
    </row>
    <row r="249" spans="1:14" s="2" customFormat="1" x14ac:dyDescent="0.25">
      <c r="N249" s="97"/>
    </row>
    <row r="250" spans="1:14" s="2" customFormat="1" x14ac:dyDescent="0.25">
      <c r="N250" s="97"/>
    </row>
    <row r="251" spans="1:14" s="2" customFormat="1" x14ac:dyDescent="0.25"/>
    <row r="252" spans="1:14" s="2" customFormat="1" x14ac:dyDescent="0.25"/>
    <row r="253" spans="1:14" s="2" customFormat="1" x14ac:dyDescent="0.25"/>
    <row r="254" spans="1:14" s="2" customFormat="1" x14ac:dyDescent="0.25"/>
    <row r="255" spans="1:14" s="2" customFormat="1" x14ac:dyDescent="0.25"/>
    <row r="256" spans="1:14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</sheetData>
  <mergeCells count="17">
    <mergeCell ref="M1:Q1"/>
    <mergeCell ref="A2:Q2"/>
    <mergeCell ref="A3:Q3"/>
    <mergeCell ref="A225:C225"/>
    <mergeCell ref="A95:C95"/>
    <mergeCell ref="A8:C8"/>
    <mergeCell ref="A9:C9"/>
    <mergeCell ref="A68:C68"/>
    <mergeCell ref="A72:C72"/>
    <mergeCell ref="A77:C77"/>
    <mergeCell ref="A156:C156"/>
    <mergeCell ref="A7:C7"/>
    <mergeCell ref="A224:C224"/>
    <mergeCell ref="A139:C139"/>
    <mergeCell ref="A157:C157"/>
    <mergeCell ref="A158:C158"/>
    <mergeCell ref="A219:B219"/>
  </mergeCells>
  <pageMargins left="0.23622047244094491" right="0.23622047244094491" top="0.74803149606299213" bottom="0.15748031496062992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3</vt:lpstr>
      <vt:lpstr>движимое </vt:lpstr>
      <vt:lpstr>недвижимое</vt:lpstr>
      <vt:lpstr>Лист3</vt:lpstr>
      <vt:lpstr>'движимое 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User</cp:lastModifiedBy>
  <cp:lastPrinted>2025-03-24T09:07:03Z</cp:lastPrinted>
  <dcterms:created xsi:type="dcterms:W3CDTF">2019-04-04T02:19:53Z</dcterms:created>
  <dcterms:modified xsi:type="dcterms:W3CDTF">2025-03-24T09:07:29Z</dcterms:modified>
</cp:coreProperties>
</file>